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3795" windowHeight="4950"/>
  </bookViews>
  <sheets>
    <sheet name="Sales Register" sheetId="1" r:id="rId1"/>
  </sheets>
  <calcPr calcId="145621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15" i="1"/>
  <c r="L16" i="1"/>
  <c r="L17" i="1"/>
  <c r="L18" i="1"/>
  <c r="L19" i="1"/>
  <c r="L20" i="1"/>
  <c r="L21" i="1"/>
  <c r="L15" i="1"/>
  <c r="G22" i="1"/>
  <c r="H16" i="1"/>
  <c r="H17" i="1"/>
  <c r="H18" i="1"/>
  <c r="H19" i="1"/>
  <c r="H20" i="1"/>
  <c r="H21" i="1"/>
  <c r="H15" i="1"/>
</calcChain>
</file>

<file path=xl/sharedStrings.xml><?xml version="1.0" encoding="utf-8"?>
<sst xmlns="http://schemas.openxmlformats.org/spreadsheetml/2006/main" count="59" uniqueCount="41">
  <si>
    <t>Ungana Enterprise Company Ltd</t>
  </si>
  <si>
    <t>Sales Register</t>
  </si>
  <si>
    <t>Monthly Summary</t>
  </si>
  <si>
    <t>1-Jan-22 to 31-Dec-22</t>
  </si>
  <si>
    <t/>
  </si>
  <si>
    <t>Sales</t>
  </si>
  <si>
    <t>Particulars</t>
  </si>
  <si>
    <t>Transactions</t>
  </si>
  <si>
    <t>Closing</t>
  </si>
  <si>
    <t>Debit</t>
  </si>
  <si>
    <t>Credit</t>
  </si>
  <si>
    <t>Balance</t>
  </si>
  <si>
    <t>January</t>
  </si>
  <si>
    <t>1.86%</t>
  </si>
  <si>
    <t>February</t>
  </si>
  <si>
    <t>2.66%</t>
  </si>
  <si>
    <t>March</t>
  </si>
  <si>
    <t>2.85%</t>
  </si>
  <si>
    <t>April</t>
  </si>
  <si>
    <t>1.27%</t>
  </si>
  <si>
    <t>May</t>
  </si>
  <si>
    <t>0.60%</t>
  </si>
  <si>
    <t>June</t>
  </si>
  <si>
    <t>9.66%</t>
  </si>
  <si>
    <t>July</t>
  </si>
  <si>
    <t>8.88%</t>
  </si>
  <si>
    <t>August</t>
  </si>
  <si>
    <t>11.93%</t>
  </si>
  <si>
    <t>September</t>
  </si>
  <si>
    <t>13.63%</t>
  </si>
  <si>
    <t>October</t>
  </si>
  <si>
    <t>14.24%</t>
  </si>
  <si>
    <t>November</t>
  </si>
  <si>
    <t>16.46%</t>
  </si>
  <si>
    <t>December</t>
  </si>
  <si>
    <t>15.97%</t>
  </si>
  <si>
    <t>Grand Total</t>
  </si>
  <si>
    <t>100.00%</t>
  </si>
  <si>
    <t>NMB</t>
  </si>
  <si>
    <t>CRDB</t>
  </si>
  <si>
    <t>AS PER EFD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</si>
</sst>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&quot;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49" fontId="4" fillId="0" borderId="1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164" fontId="6" fillId="0" borderId="2" xfId="0" applyNumberFormat="1" applyFont="1" applyBorder="1" applyAlignment="1">
      <alignment horizontal="right" vertical="top"/>
    </xf>
    <xf numFmtId="49" fontId="6" fillId="0" borderId="2" xfId="0" applyNumberFormat="1" applyFont="1" applyBorder="1" applyAlignment="1">
      <alignment horizontal="right" vertical="top"/>
    </xf>
    <xf numFmtId="43" fontId="4" fillId="0" borderId="4" xfId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43" fontId="0" fillId="0" borderId="0" xfId="1" applyFont="1"/>
    <xf numFmtId="43" fontId="6" fillId="0" borderId="2" xfId="1" applyFont="1" applyBorder="1" applyAlignment="1">
      <alignment horizontal="right" vertical="top"/>
    </xf>
    <xf numFmtId="49" fontId="3" fillId="0" borderId="9" xfId="0" applyNumberFormat="1" applyFont="1" applyBorder="1" applyAlignment="1">
      <alignment vertical="top"/>
    </xf>
    <xf numFmtId="164" fontId="5" fillId="0" borderId="9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43" fontId="3" fillId="0" borderId="9" xfId="1" applyFont="1" applyBorder="1" applyAlignment="1">
      <alignment horizontal="right" vertical="top"/>
    </xf>
    <xf numFmtId="43" fontId="4" fillId="0" borderId="9" xfId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3" fontId="0" fillId="0" borderId="0" xfId="0" applyNumberFormat="1"/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E1" workbookViewId="0">
      <selection activeCell="M15" sqref="M15:M21"/>
    </sheetView>
  </sheetViews>
  <sheetFormatPr defaultRowHeight="15" x14ac:dyDescent="0.25"/>
  <cols>
    <col min="1" max="1" width="18.28515625" customWidth="1"/>
    <col min="2" max="2" width="13" customWidth="1"/>
    <col min="3" max="3" width="17" customWidth="1"/>
    <col min="4" max="4" width="23" style="10" customWidth="1"/>
    <col min="5" max="5" width="8.5703125" bestFit="1" customWidth="1"/>
    <col min="6" max="6" width="15.85546875" style="10" bestFit="1" customWidth="1"/>
    <col min="7" max="7" width="28.42578125" style="10" customWidth="1"/>
    <col min="8" max="8" width="19.140625" customWidth="1"/>
    <col min="10" max="10" width="19.42578125" style="10" customWidth="1"/>
    <col min="11" max="11" width="26" customWidth="1"/>
    <col min="12" max="12" width="20.85546875" customWidth="1"/>
    <col min="13" max="13" width="24.28515625" customWidth="1"/>
  </cols>
  <sheetData>
    <row r="1" spans="1:13" ht="15.75" x14ac:dyDescent="0.25">
      <c r="A1" s="27" t="s">
        <v>0</v>
      </c>
      <c r="B1" s="27"/>
      <c r="C1" s="27"/>
      <c r="D1" s="27"/>
      <c r="E1" s="27"/>
      <c r="F1" s="27"/>
    </row>
    <row r="2" spans="1:13" ht="15.75" x14ac:dyDescent="0.25">
      <c r="A2" s="27" t="s">
        <v>1</v>
      </c>
      <c r="B2" s="27"/>
      <c r="C2" s="27"/>
      <c r="D2" s="27"/>
      <c r="E2" s="27"/>
      <c r="F2" s="27"/>
    </row>
    <row r="3" spans="1:13" x14ac:dyDescent="0.25">
      <c r="A3" s="28" t="s">
        <v>2</v>
      </c>
      <c r="B3" s="28"/>
      <c r="C3" s="28"/>
      <c r="D3" s="28"/>
      <c r="E3" s="28"/>
      <c r="F3" s="28"/>
    </row>
    <row r="4" spans="1:13" x14ac:dyDescent="0.25">
      <c r="A4" s="29" t="s">
        <v>3</v>
      </c>
      <c r="B4" s="29"/>
      <c r="C4" s="29"/>
      <c r="D4" s="29"/>
      <c r="E4" s="29"/>
      <c r="F4" s="29"/>
    </row>
    <row r="5" spans="1:13" x14ac:dyDescent="0.25">
      <c r="A5" s="1" t="s">
        <v>4</v>
      </c>
      <c r="B5" s="24" t="s">
        <v>5</v>
      </c>
      <c r="C5" s="24"/>
      <c r="D5" s="24"/>
      <c r="E5" s="24"/>
      <c r="F5" s="24"/>
    </row>
    <row r="6" spans="1:13" x14ac:dyDescent="0.25">
      <c r="A6" s="2" t="s">
        <v>4</v>
      </c>
      <c r="B6" s="25" t="s">
        <v>0</v>
      </c>
      <c r="C6" s="26"/>
      <c r="D6" s="26"/>
      <c r="E6" s="26"/>
      <c r="F6" s="26"/>
    </row>
    <row r="7" spans="1:13" x14ac:dyDescent="0.25">
      <c r="A7" s="3" t="s">
        <v>6</v>
      </c>
      <c r="B7" s="18" t="s">
        <v>3</v>
      </c>
      <c r="C7" s="19"/>
      <c r="D7" s="19"/>
      <c r="E7" s="19"/>
      <c r="F7" s="19"/>
    </row>
    <row r="8" spans="1:13" x14ac:dyDescent="0.25">
      <c r="A8" s="3" t="s">
        <v>4</v>
      </c>
      <c r="B8" s="20" t="s">
        <v>7</v>
      </c>
      <c r="C8" s="21"/>
      <c r="D8" s="21"/>
      <c r="E8" s="21"/>
      <c r="F8" s="8" t="s">
        <v>8</v>
      </c>
      <c r="G8" s="10" t="s">
        <v>40</v>
      </c>
      <c r="J8" s="10" t="s">
        <v>38</v>
      </c>
      <c r="K8" t="s">
        <v>39</v>
      </c>
    </row>
    <row r="9" spans="1:13" x14ac:dyDescent="0.25">
      <c r="A9" s="4" t="s">
        <v>4</v>
      </c>
      <c r="B9" s="22" t="s">
        <v>9</v>
      </c>
      <c r="C9" s="23"/>
      <c r="D9" s="22" t="s">
        <v>10</v>
      </c>
      <c r="E9" s="23"/>
      <c r="F9" s="9" t="s">
        <v>11</v>
      </c>
    </row>
    <row r="10" spans="1:13" x14ac:dyDescent="0.25">
      <c r="A10" s="12" t="s">
        <v>12</v>
      </c>
      <c r="B10" s="13"/>
      <c r="C10" s="14" t="s">
        <v>4</v>
      </c>
      <c r="D10" s="15">
        <v>169561800</v>
      </c>
      <c r="E10" s="14" t="s">
        <v>13</v>
      </c>
      <c r="F10" s="16">
        <v>169561800</v>
      </c>
    </row>
    <row r="11" spans="1:13" x14ac:dyDescent="0.25">
      <c r="A11" s="12" t="s">
        <v>14</v>
      </c>
      <c r="B11" s="13"/>
      <c r="C11" s="14" t="s">
        <v>4</v>
      </c>
      <c r="D11" s="15">
        <v>243062798.47</v>
      </c>
      <c r="E11" s="14" t="s">
        <v>15</v>
      </c>
      <c r="F11" s="16">
        <v>412624598.47000003</v>
      </c>
    </row>
    <row r="12" spans="1:13" x14ac:dyDescent="0.25">
      <c r="A12" s="12" t="s">
        <v>16</v>
      </c>
      <c r="B12" s="13"/>
      <c r="C12" s="14" t="s">
        <v>4</v>
      </c>
      <c r="D12" s="15">
        <v>260287500</v>
      </c>
      <c r="E12" s="14" t="s">
        <v>17</v>
      </c>
      <c r="F12" s="16">
        <v>672912098.47000003</v>
      </c>
    </row>
    <row r="13" spans="1:13" x14ac:dyDescent="0.25">
      <c r="A13" s="12" t="s">
        <v>18</v>
      </c>
      <c r="B13" s="13"/>
      <c r="C13" s="14" t="s">
        <v>4</v>
      </c>
      <c r="D13" s="15">
        <v>115878000</v>
      </c>
      <c r="E13" s="14" t="s">
        <v>19</v>
      </c>
      <c r="F13" s="16">
        <v>788790098.47000003</v>
      </c>
    </row>
    <row r="14" spans="1:13" x14ac:dyDescent="0.25">
      <c r="A14" s="12" t="s">
        <v>20</v>
      </c>
      <c r="B14" s="13"/>
      <c r="C14" s="14" t="s">
        <v>4</v>
      </c>
      <c r="D14" s="15">
        <v>54634500</v>
      </c>
      <c r="E14" s="14" t="s">
        <v>21</v>
      </c>
      <c r="F14" s="16">
        <v>843424598.47000003</v>
      </c>
    </row>
    <row r="15" spans="1:13" x14ac:dyDescent="0.25">
      <c r="A15" s="12" t="s">
        <v>22</v>
      </c>
      <c r="B15" s="13"/>
      <c r="C15" s="14" t="s">
        <v>4</v>
      </c>
      <c r="D15" s="15">
        <v>882233666.36000001</v>
      </c>
      <c r="E15" s="14" t="s">
        <v>23</v>
      </c>
      <c r="F15" s="16">
        <v>1725658264.8299999</v>
      </c>
      <c r="G15" s="10">
        <v>896341178</v>
      </c>
      <c r="H15" s="30">
        <f>D15-G15</f>
        <v>-14107511.639999986</v>
      </c>
      <c r="J15" s="10">
        <v>720383791.90999997</v>
      </c>
      <c r="K15" s="31">
        <v>366942500</v>
      </c>
      <c r="L15" s="30">
        <f>J15+K15</f>
        <v>1087326291.9099998</v>
      </c>
      <c r="M15" s="30">
        <f>L15-G15</f>
        <v>190985113.90999985</v>
      </c>
    </row>
    <row r="16" spans="1:13" x14ac:dyDescent="0.25">
      <c r="A16" s="12" t="s">
        <v>24</v>
      </c>
      <c r="B16" s="13"/>
      <c r="C16" s="14" t="s">
        <v>4</v>
      </c>
      <c r="D16" s="15">
        <v>811150088.76999998</v>
      </c>
      <c r="E16" s="14" t="s">
        <v>25</v>
      </c>
      <c r="F16" s="16">
        <v>2536808353.5999999</v>
      </c>
      <c r="G16" s="10">
        <v>811150488.77999997</v>
      </c>
      <c r="H16" s="30">
        <f t="shared" ref="H16:H21" si="0">D16-G16</f>
        <v>-400.00999999046326</v>
      </c>
      <c r="J16" s="10">
        <v>663646400</v>
      </c>
      <c r="K16" s="31">
        <v>384103100</v>
      </c>
      <c r="L16" s="30">
        <f t="shared" ref="L16:L21" si="1">J16+K16</f>
        <v>1047749500</v>
      </c>
      <c r="M16" s="30">
        <f t="shared" ref="M16:M21" si="2">L16-G16</f>
        <v>236599011.22000003</v>
      </c>
    </row>
    <row r="17" spans="1:13" x14ac:dyDescent="0.25">
      <c r="A17" s="12" t="s">
        <v>26</v>
      </c>
      <c r="B17" s="13"/>
      <c r="C17" s="14" t="s">
        <v>4</v>
      </c>
      <c r="D17" s="15">
        <v>1089906717.9000001</v>
      </c>
      <c r="E17" s="14" t="s">
        <v>27</v>
      </c>
      <c r="F17" s="16">
        <v>3626715071.5</v>
      </c>
      <c r="G17" s="10">
        <v>1080932131.8800001</v>
      </c>
      <c r="H17" s="30">
        <f t="shared" si="0"/>
        <v>8974586.0199999809</v>
      </c>
      <c r="J17" s="10">
        <v>588944000</v>
      </c>
      <c r="K17" s="31">
        <v>494450900</v>
      </c>
      <c r="L17" s="30">
        <f t="shared" si="1"/>
        <v>1083394900</v>
      </c>
      <c r="M17" s="30">
        <f t="shared" si="2"/>
        <v>2462768.1199998856</v>
      </c>
    </row>
    <row r="18" spans="1:13" x14ac:dyDescent="0.25">
      <c r="A18" s="12" t="s">
        <v>28</v>
      </c>
      <c r="B18" s="13"/>
      <c r="C18" s="14" t="s">
        <v>4</v>
      </c>
      <c r="D18" s="15">
        <v>1244789426.1300001</v>
      </c>
      <c r="E18" s="14" t="s">
        <v>29</v>
      </c>
      <c r="F18" s="16">
        <v>4871504497.6300001</v>
      </c>
      <c r="G18" s="10">
        <v>1324521266</v>
      </c>
      <c r="H18" s="30">
        <f t="shared" si="0"/>
        <v>-79731839.869999886</v>
      </c>
      <c r="J18" s="10">
        <v>932568200</v>
      </c>
      <c r="K18" s="31">
        <v>629596250</v>
      </c>
      <c r="L18" s="30">
        <f t="shared" si="1"/>
        <v>1562164450</v>
      </c>
      <c r="M18" s="30">
        <f t="shared" si="2"/>
        <v>237643184</v>
      </c>
    </row>
    <row r="19" spans="1:13" x14ac:dyDescent="0.25">
      <c r="A19" s="12" t="s">
        <v>30</v>
      </c>
      <c r="B19" s="13"/>
      <c r="C19" s="14" t="s">
        <v>4</v>
      </c>
      <c r="D19" s="15">
        <v>1300696929.1099999</v>
      </c>
      <c r="E19" s="14" t="s">
        <v>31</v>
      </c>
      <c r="F19" s="16">
        <v>6172201426.7399998</v>
      </c>
      <c r="G19" s="10">
        <v>1407185829.01</v>
      </c>
      <c r="H19" s="30">
        <f t="shared" si="0"/>
        <v>-106488899.9000001</v>
      </c>
      <c r="J19" s="10">
        <v>891640100</v>
      </c>
      <c r="K19" s="31">
        <v>784987800</v>
      </c>
      <c r="L19" s="30">
        <f t="shared" si="1"/>
        <v>1676627900</v>
      </c>
      <c r="M19" s="30">
        <f t="shared" si="2"/>
        <v>269442070.99000001</v>
      </c>
    </row>
    <row r="20" spans="1:13" x14ac:dyDescent="0.25">
      <c r="A20" s="12" t="s">
        <v>32</v>
      </c>
      <c r="B20" s="13"/>
      <c r="C20" s="14" t="s">
        <v>4</v>
      </c>
      <c r="D20" s="15">
        <v>1503430629.99</v>
      </c>
      <c r="E20" s="14" t="s">
        <v>33</v>
      </c>
      <c r="F20" s="16">
        <v>7675632056.7299995</v>
      </c>
      <c r="G20" s="10">
        <v>1539494830</v>
      </c>
      <c r="H20" s="30">
        <f t="shared" si="0"/>
        <v>-36064200.00999999</v>
      </c>
      <c r="J20" s="10">
        <v>1399595000</v>
      </c>
      <c r="K20" s="31">
        <v>722907800</v>
      </c>
      <c r="L20" s="30">
        <f t="shared" si="1"/>
        <v>2122502800</v>
      </c>
      <c r="M20" s="30">
        <f t="shared" si="2"/>
        <v>583007970</v>
      </c>
    </row>
    <row r="21" spans="1:13" x14ac:dyDescent="0.25">
      <c r="A21" s="12" t="s">
        <v>34</v>
      </c>
      <c r="B21" s="13"/>
      <c r="C21" s="14" t="s">
        <v>4</v>
      </c>
      <c r="D21" s="15">
        <v>1458755727.1300001</v>
      </c>
      <c r="E21" s="14" t="s">
        <v>35</v>
      </c>
      <c r="F21" s="16">
        <v>9134387783.8600006</v>
      </c>
      <c r="G21" s="10">
        <v>1613883325</v>
      </c>
      <c r="H21" s="30">
        <f t="shared" si="0"/>
        <v>-155127597.86999989</v>
      </c>
      <c r="J21" s="10">
        <v>1602464098</v>
      </c>
      <c r="K21" s="31">
        <v>864340300</v>
      </c>
      <c r="L21" s="30">
        <f t="shared" si="1"/>
        <v>2466804398</v>
      </c>
      <c r="M21" s="30">
        <f t="shared" si="2"/>
        <v>852921073</v>
      </c>
    </row>
    <row r="22" spans="1:13" x14ac:dyDescent="0.25">
      <c r="A22" s="5" t="s">
        <v>36</v>
      </c>
      <c r="B22" s="6"/>
      <c r="C22" s="7" t="s">
        <v>4</v>
      </c>
      <c r="D22" s="11">
        <v>9134387783.8600006</v>
      </c>
      <c r="E22" s="7" t="s">
        <v>37</v>
      </c>
      <c r="F22" s="17">
        <v>9134387783.8600006</v>
      </c>
      <c r="G22" s="10">
        <f>SUM(G15:G21)</f>
        <v>8673509048.6700001</v>
      </c>
    </row>
  </sheetData>
  <mergeCells count="10">
    <mergeCell ref="A1:F1"/>
    <mergeCell ref="A2:F2"/>
    <mergeCell ref="A3:F3"/>
    <mergeCell ref="A4:F4"/>
    <mergeCell ref="B7:F7"/>
    <mergeCell ref="B8:E8"/>
    <mergeCell ref="B9:C9"/>
    <mergeCell ref="D9:E9"/>
    <mergeCell ref="B5:F5"/>
    <mergeCell ref="B6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2023-05-27T00:17:15Z</dcterms:created>
  <dcterms:modified xsi:type="dcterms:W3CDTF">2023-05-27T01:10:21Z</dcterms:modified>
</cp:coreProperties>
</file>