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Info" sheetId="1" r:id="rId1"/>
    <sheet name="Trial" sheetId="2" r:id="rId2" state="veryHidden"/>
    <sheet name="Instructions" sheetId="3" r:id="rId3" state="veryHidden"/>
    <sheet name="Ageing" sheetId="4" r:id="rId4" state="veryHidden"/>
    <sheet name="Invoices" sheetId="5" r:id="rId5" state="veryHidden"/>
  </sheets>
  <definedNames>
    <definedName name="_xlnm._FilterDatabase" localSheetId="4" hidden="1">Invoices!$A$4:$E$176</definedName>
    <definedName name="AgeCellRef">Ageing!$A$5</definedName>
    <definedName name="AgeRange">Ageing!$A$6:$A$18</definedName>
    <definedName name="Customer">Invoice[[#Data],[Customer Account Ref]]</definedName>
    <definedName name="InvoiceAge">Invoice[[#Data],[Ageing Value]]</definedName>
    <definedName name="InvoiceAmount">Invoice[[#Data],[Invoice Amount]]</definedName>
    <definedName name="InvoiceDate">Invoice[[#Data],[Invoice Date]]</definedName>
    <definedName name="_xlnm.Print_Titles" localSheetId="2">Instructions!$1:$4</definedName>
    <definedName name="_xlnm.Print_Titles" localSheetId="4">Invoices!$1:$4</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_ * #,##0.00_ ;_ * \-#,##0.00_ ;_ * &quot;-&quot;??_ ;_ @_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excel-skills.com/" TargetMode="External"/></Relationships>
</file>

<file path=xl/worksheets/sheet1.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2.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3.xml><?xml version="1.0" encoding="utf-8"?>
<worksheet xmlns="http://schemas.openxmlformats.org/spreadsheetml/2006/main" xmlns:r="http://schemas.openxmlformats.org/officeDocument/2006/relationships">
  <dimension ref="A1:A62"/>
  <sheetViews>
    <sheetView workbookViewId="0" rightToLeft="0"/>
  </sheetViews>
  <sheetData>
    <row r="1">
      <c r="A1" t="str">
        <v>Excel Skills | Invoice Age Analysis Template</v>
      </c>
    </row>
    <row r="2">
      <c r="A2" t="str">
        <v>Instructions</v>
      </c>
    </row>
    <row r="3">
      <c r="A3" t="str">
        <v>www.excel-skills.com</v>
      </c>
    </row>
    <row r="5">
      <c r="A5" t="str">
        <v>This template enables users to compile an age analysis from an invoice listing based on any user defined statement date. The age analysis can be compiled for all customer accounts or a specific customer account reference can be specified in order to include a single customer account in the age analysis calculations.</v>
      </c>
    </row>
    <row r="7">
      <c r="A7" t="str">
        <v>Note: This template is the ideal solution for compiling an age analysis from any list of outstanding invoices. Refer to our Tax Invoice &amp; Debtors templates if you require a solution that produces automated tax invoices &amp; customer statements and enables you to analyze all your customer accounts.</v>
      </c>
    </row>
    <row r="9">
      <c r="A9" t="str">
        <v>The following sheets are included in this template:</v>
      </c>
    </row>
    <row r="10">
      <c r="A10" t="str">
        <v>Ageing - define the appropriate statement date to display an age analysis for the invoice listing that is included on the Invoices sheet. You can also enter or copy any customer account reference in cell D3 in order to compile an age analysis for only the specified customer account.</v>
      </c>
    </row>
    <row r="11">
      <c r="A11" t="str">
        <v>Invoices - copy any invoice listing into the Excel table on this sheet in order to include the appropriate invoices in the age analysis calculation. This sheet contains 5 default columns but you can add as many additional columns as required and arrange the columns on this sheet according to the layout of your invoice listing.</v>
      </c>
    </row>
    <row r="13">
      <c r="A13" t="str">
        <v>Invoices</v>
      </c>
    </row>
    <row r="15">
      <c r="A15" t="str">
        <v>Before you copy your invoices to the Invoices sheet, we recommend that you rearrange the default columns on this sheet so that it is easy to copy your invoice listing into the template. You can insert new columns or move the existing columns to the appropriate positions, but it is imperative that you do not delete any of the default columns.</v>
      </c>
    </row>
    <row r="17">
      <c r="A17" t="str">
        <v>The Invoices sheet contains the following default columns:</v>
      </c>
    </row>
    <row r="18">
      <c r="A18" t="str">
        <v>Invoice Number - all outstanding invoices should be included in the invoice listing that you copy into the Excel table on this sheet and the invoice numbers can be in any format.</v>
      </c>
    </row>
    <row r="19">
      <c r="A19" t="str">
        <v>Invoice Date - the invoice dates in your data range should be in the same format as your regional date settings that are defined in the System Control Panel. If this is not the case, the template will not function correctly and you will have to convert the dates to the appropriate date format before including the data in this column.</v>
      </c>
    </row>
    <row r="20">
      <c r="A20" t="str">
        <v>Customer Account Reference - this column is used to calculate an age analysis for the customer account that is specified in cell D3 on the Ageing sheet. It must therefore be a unique reference that can be used to identify a single customer account, for example a customer account number or even the full customer billing name.</v>
      </c>
    </row>
    <row r="21">
      <c r="A21" t="str">
        <v>Invoice Amount - this column should include the total invoice value inclusive of sales tax. The Invoice Amount column should contain the values that must be used in the age analysis calculation on the Ageing sheet.</v>
      </c>
    </row>
    <row r="22">
      <c r="A22" t="str">
        <v>Ageing Value - this column contains a formula that will automatically be copied to all the rows that are included in the Excel table. The ageing value is determined based on the statement date that is specified in cell B3 on the Ageing sheet and the values range from 0 to 360.</v>
      </c>
    </row>
    <row r="24">
      <c r="A24" t="str">
        <v>Note: If you don't require an Ageing Value to be included for each individual invoice, you can safely delete this column. The Ageing Value column can however be used effectively as a filter column if you only want to view the invoices that form part of one of the ageing group totals on the Ageing sheet. This can be accomplished with the Auto Filter feature by simply clicking the selection arrow next to the column heading and selecting the appropriate ageing value that you want to base the filter on.</v>
      </c>
    </row>
    <row r="26">
      <c r="A26" t="str">
        <v>The total invoice value of all invoices that are included on the Invoices sheet is displayed below the sheet heading. If you use the Auto Filter feature to display only the invoices for a specific customer or ageing value, this total is automatically recalculated to only include the filtered invoices.</v>
      </c>
    </row>
    <row r="28">
      <c r="A28" t="str">
        <v>Age Analysis Definition</v>
      </c>
    </row>
    <row r="30">
      <c r="A30" t="str">
        <v>The age analysis on the Ageing sheet is calculated based on the statement date that is defined in cell B3. All the invoices on the Invoice sheet are also assigned an ageing value based on the date that is specified in this cell - the ageing values range from 0 to 360 and therefore includes a full year. All invoices that are dated in the previous year are included in the 360 ageing value.</v>
      </c>
    </row>
    <row r="32">
      <c r="A32" t="str">
        <v>The age analysis can be compiled based on any statement date. If you enter any date other than a month end date, the ageing groups are determined based on the day component that is included in the specified date. If you enter a month end date, the ageing is compiled based on calendar months.</v>
      </c>
    </row>
    <row r="34">
      <c r="A34" t="str">
        <v>For example: If the statement date is specified as the 27 of January 2010, all invoices dated between the 28 of December 2009 and the 27th of January 2010 are included in the 0 ageing group (current period), all invoices between the 28th of November 2009 and the 27th of December 2009 are included in the 30 ageing group (for 30 days) and so forth.</v>
      </c>
    </row>
    <row r="36">
      <c r="A36" t="str">
        <v>If the statement date is specified as the 28th of February 2010 (a month end date), the ageing values are determined based on calendar months. For example: all invoices dated between 1 February 2010 and 28 February 2010 are included in the 0 ageing group, all invoices dated between 1 January 2010 and 31 January 2010 are included in the 30 ageing group and so forth.</v>
      </c>
    </row>
    <row r="38">
      <c r="A38" t="str">
        <v>The Effective Date and Ageing Value columns on the Ageing sheet indicate the ageing periods that have been assigned based on the statement date that is specified in cell B3.</v>
      </c>
    </row>
    <row r="40">
      <c r="A40" t="str">
        <v>Age Analysis Calculation</v>
      </c>
    </row>
    <row r="42">
      <c r="A42" t="str">
        <v>The age analysis calculation is included in column D and E on the Ageing sheet. The calculation consists of an Ageing Group and the Balance that has been calculated for each ageing group.</v>
      </c>
    </row>
    <row r="44">
      <c r="A44" t="str">
        <v>If the Customer account reference in cell D3 on the Ageing sheet is left blank, the age analysis calculation includes all the invoices on the Invoices sheet but if you enter a specific customer account reference in cell D3, only the invoices that relate to the specified customer account are included in the age analysis calculation.</v>
      </c>
    </row>
    <row r="46">
      <c r="A46" t="str">
        <v>All Customers</v>
      </c>
    </row>
    <row r="48">
      <c r="A48" t="str">
        <v>As we mentioned before, you can simply leave the customer account reference (cell D3) on the Ageing sheet blank in order to calculate an age analysis for all customer accounts that are included on the Invoice sheet.</v>
      </c>
    </row>
    <row r="50">
      <c r="A50" t="str">
        <v>The total of this calculation should agree to the total invoice value (cell A2) on the Invoice sheet (as long as all filters have been removed from this sheet). If you then only want to view the invoices that form part of a specific ageing group, use the Auto Filter feature to filter the Ageing Value column on the Invoices sheet and select only the required ageing value. The Invoices sheet will then only include the selected invoices, the total invoice value will only include the filtered invoices and this value should agree to the ageing value on the Ageing sheet.</v>
      </c>
    </row>
    <row r="52">
      <c r="A52" t="str">
        <v>Single Customer</v>
      </c>
    </row>
    <row r="54">
      <c r="A54" t="str">
        <v>You can compile an age analysis for only a single customer by simply entering the appropriate customer account reference in cell D3 on the Ageing sheet. In order to view the invoices that form part of this calculation, simply use the Auto Filter feature to select the appropriate customer from the Customer Account Reference column on the Invoices sheet. The total invoice value in cell A2 on the Invoices sheet will then also only include the invoices of the selected customer and this value should agree to the total of the age analysis on the Ageing sheet.</v>
      </c>
    </row>
    <row r="56">
      <c r="A56" t="str">
        <v>Help &amp; Customization</v>
      </c>
    </row>
    <row r="58">
      <c r="A58" t="str">
        <v>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v>
      </c>
    </row>
    <row r="60">
      <c r="A60" t="str">
        <v>© Copyright</v>
      </c>
    </row>
    <row r="62">
      <c r="A62" t="str">
        <v>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v>
      </c>
    </row>
  </sheetData>
  <hyperlinks>
    <hyperlink ref="A3" r:id="rId1"/>
  </hyperlinks>
  <pageMargins left="0.5511811023622047" right="0.5511811023622047" top="0.7874015748031497" bottom="0.7874015748031497" header="0.3937007874015748" footer="0.3937007874015748"/>
  <ignoredErrors>
    <ignoredError numberStoredAsText="1" sqref="A1:A62"/>
  </ignoredErrors>
</worksheet>
</file>

<file path=xl/worksheets/sheet4.xml><?xml version="1.0" encoding="utf-8"?>
<worksheet xmlns="http://schemas.openxmlformats.org/spreadsheetml/2006/main" xmlns:r="http://schemas.openxmlformats.org/officeDocument/2006/relationships">
  <dimension ref="A1:I21"/>
  <sheetViews>
    <sheetView workbookViewId="0" rightToLeft="0"/>
  </sheetViews>
  <sheetData>
    <row r="1">
      <c r="A1" t="str">
        <v>Invoice Age Analysis</v>
      </c>
    </row>
    <row r="2">
      <c r="A2" t="str">
        <v>© www.excel-skills.com</v>
      </c>
      <c r="D2" t="str">
        <v>Customer</v>
      </c>
    </row>
    <row r="3">
      <c r="A3" t="str">
        <v>Statement Date</v>
      </c>
      <c r="B3">
        <v>44255</v>
      </c>
    </row>
    <row r="5">
      <c r="A5" t="str">
        <v>Effective Date</v>
      </c>
      <c r="B5" t="str">
        <v>Ageing Value</v>
      </c>
      <c r="D5" t="str">
        <v>Group</v>
      </c>
      <c r="E5" t="str">
        <v>Balance</v>
      </c>
    </row>
    <row r="6">
      <c r="A6">
        <f>IF(ISBLANK(B3)=TRUE,TODAY(),IF(DATE(YEAR($B$3),MONTH($B$3),DAY($B$3))=DATE(YEAR($B$3),MONTH($B$3)+1,0),DATE(YEAR($B$3),MONTH($B$3)+1,0),DATE(YEAR($B$3),MONTH($B$3),DAY($B$3))))</f>
        <v>44255</v>
      </c>
      <c r="B6">
        <v>0</v>
      </c>
      <c r="D6" t="str">
        <v>Current</v>
      </c>
      <c r="E6">
        <f>IF(ISBLANK($D$3)=TRUE,SUMPRODUCT((InvoiceDate&lt;=$A6)*(InvoiceDate&gt;$A7)*(InvoiceAmount)),SUMPRODUCT((Customer=$D$3)*(InvoiceDate&lt;=$A6)*(InvoiceDate&gt;$A7)*(InvoiceAmount)))</f>
        <v>206600</v>
      </c>
    </row>
    <row r="7">
      <c r="A7">
        <f>IF(DATE(YEAR($B$3),MONTH($B$3),DAY($B$3))=DATE(YEAR($B$3),MONTH($B$3)+1,0),DATE(YEAR(A6),MONTH(A6),0),IF(AND(MONTH(DATE(YEAR(A6),MONTH(A6),0))=2,DAY($B$3)&gt;DAY(DATE(YEAR(A6),MONTH(A6),0)))=TRUE,DATE(YEAR(A6),MONTH(A6),0),IF(AND(MONTH(A6)=2,DAY($B$3)&gt;DAY(A6))=TRUE,DATE(YEAR(A6),MONTH(A6)-1,DAY($B$3)),DATE(YEAR(A6),MONTH(A6)-1,DAY(A6)))))</f>
        <v>44227</v>
      </c>
      <c r="B7">
        <v>30</v>
      </c>
      <c r="D7" t="str">
        <v>30 Days</v>
      </c>
      <c r="E7">
        <f>IF(ISBLANK($D$3)=TRUE,SUMPRODUCT((InvoiceDate&lt;=$A7)*(InvoiceDate&gt;$A8)*(InvoiceAmount)),SUMPRODUCT((Customer=$D$3)*(InvoiceDate&lt;=$A7)*(InvoiceDate&gt;$A8)*(InvoiceAmount)))</f>
        <v>180500</v>
      </c>
    </row>
    <row r="8">
      <c r="A8">
        <f>IF(DATE(YEAR($B$3),MONTH($B$3),DAY($B$3))=DATE(YEAR($B$3),MONTH($B$3)+1,0),DATE(YEAR(A7),MONTH(A7),0),IF(AND(MONTH(DATE(YEAR(A7),MONTH(A7),0))=2,DAY($B$3)&gt;DAY(DATE(YEAR(A7),MONTH(A7),0)))=TRUE,DATE(YEAR(A7),MONTH(A7),0),IF(AND(MONTH(A7)=2,DAY($B$3)&gt;DAY(A7))=TRUE,DATE(YEAR(A7),MONTH(A7)-1,DAY($B$3)),DATE(YEAR(A7),MONTH(A7)-1,DAY(A7)))))</f>
        <v>44196</v>
      </c>
      <c r="B8">
        <v>60</v>
      </c>
      <c r="D8" t="str">
        <v>60 Days</v>
      </c>
      <c r="E8">
        <f>IF(ISBLANK($D$3)=TRUE,SUMPRODUCT((InvoiceDate&lt;=$A8)*(InvoiceDate&gt;$A9)*(InvoiceAmount)),SUMPRODUCT((Customer=$D$3)*(InvoiceDate&lt;=$A8)*(InvoiceDate&gt;$A9)*(InvoiceAmount)))</f>
        <v>242655</v>
      </c>
    </row>
    <row r="9">
      <c r="A9">
        <f>IF(DATE(YEAR($B$3),MONTH($B$3),DAY($B$3))=DATE(YEAR($B$3),MONTH($B$3)+1,0),DATE(YEAR(A8),MONTH(A8),0),IF(AND(MONTH(DATE(YEAR(A8),MONTH(A8),0))=2,DAY($B$3)&gt;DAY(DATE(YEAR(A8),MONTH(A8),0)))=TRUE,DATE(YEAR(A8),MONTH(A8),0),IF(AND(MONTH(A8)=2,DAY($B$3)&gt;DAY(A8))=TRUE,DATE(YEAR(A8),MONTH(A8)-1,DAY($B$3)),DATE(YEAR(A8),MONTH(A8)-1,DAY(A8)))))</f>
        <v>44165</v>
      </c>
      <c r="B9">
        <v>90</v>
      </c>
      <c r="D9" t="str">
        <v>90 Days</v>
      </c>
      <c r="E9">
        <f>IF(ISBLANK($D$3)=TRUE,SUMPRODUCT((InvoiceDate&lt;=$A9)*(InvoiceDate&gt;$A10)*(InvoiceAmount)),SUMPRODUCT((Customer=$D$3)*(InvoiceDate&lt;=$A9)*(InvoiceDate&gt;$A10)*(InvoiceAmount)))</f>
        <v>218700</v>
      </c>
    </row>
    <row r="10">
      <c r="A10">
        <f>IF(DATE(YEAR($B$3),MONTH($B$3),DAY($B$3))=DATE(YEAR($B$3),MONTH($B$3)+1,0),DATE(YEAR(A9),MONTH(A9),0),IF(AND(MONTH(DATE(YEAR(A9),MONTH(A9),0))=2,DAY($B$3)&gt;DAY(DATE(YEAR(A9),MONTH(A9),0)))=TRUE,DATE(YEAR(A9),MONTH(A9),0),IF(AND(MONTH(A9)=2,DAY($B$3)&gt;DAY(A9))=TRUE,DATE(YEAR(A9),MONTH(A9)-1,DAY($B$3)),DATE(YEAR(A9),MONTH(A9)-1,DAY(A9)))))</f>
        <v>44135</v>
      </c>
      <c r="B10">
        <v>120</v>
      </c>
      <c r="D10" t="str">
        <v>120 Days</v>
      </c>
      <c r="E10">
        <f>IF(ISBLANK($D$3)=TRUE,SUMPRODUCT((InvoiceDate&lt;=$A10)*(InvoiceDate&gt;$A11)*(InvoiceAmount)),SUMPRODUCT((Customer=$D$3)*(InvoiceDate&lt;=$A10)*(InvoiceDate&gt;$A11)*(InvoiceAmount)))</f>
        <v>227838</v>
      </c>
    </row>
    <row r="11">
      <c r="A11">
        <f>IF(DATE(YEAR($B$3),MONTH($B$3),DAY($B$3))=DATE(YEAR($B$3),MONTH($B$3)+1,0),DATE(YEAR(A10),MONTH(A10),0),IF(AND(MONTH(DATE(YEAR(A10),MONTH(A10),0))=2,DAY($B$3)&gt;DAY(DATE(YEAR(A10),MONTH(A10),0)))=TRUE,DATE(YEAR(A10),MONTH(A10),0),IF(AND(MONTH(A10)=2,DAY($B$3)&gt;DAY(A10))=TRUE,DATE(YEAR(A10),MONTH(A10)-1,DAY($B$3)),DATE(YEAR(A10),MONTH(A10)-1,DAY(A10)))))</f>
        <v>44104</v>
      </c>
      <c r="B11">
        <v>150</v>
      </c>
      <c r="D11" t="str">
        <v>150 Days</v>
      </c>
      <c r="E11">
        <f>IF(ISBLANK($D$3)=TRUE,SUMPRODUCT((InvoiceDate&lt;=$A11)*(InvoiceDate&gt;$A12)*(InvoiceAmount)),SUMPRODUCT((Customer=$D$3)*(InvoiceDate&lt;=$A11)*(InvoiceDate&gt;$A12)*(InvoiceAmount)))</f>
        <v>222000</v>
      </c>
    </row>
    <row r="12">
      <c r="A12">
        <f>IF(DATE(YEAR($B$3),MONTH($B$3),DAY($B$3))=DATE(YEAR($B$3),MONTH($B$3)+1,0),DATE(YEAR(A11),MONTH(A11),0),IF(AND(MONTH(DATE(YEAR(A11),MONTH(A11),0))=2,DAY($B$3)&gt;DAY(DATE(YEAR(A11),MONTH(A11),0)))=TRUE,DATE(YEAR(A11),MONTH(A11),0),IF(AND(MONTH(A11)=2,DAY($B$3)&gt;DAY(A11))=TRUE,DATE(YEAR(A11),MONTH(A11)-1,DAY($B$3)),DATE(YEAR(A11),MONTH(A11)-1,DAY(A11)))))</f>
        <v>44074</v>
      </c>
      <c r="B12">
        <v>180</v>
      </c>
      <c r="D12" t="str">
        <v>180 Days</v>
      </c>
      <c r="E12">
        <f>IF(ISBLANK($D$3)=TRUE,SUMPRODUCT((InvoiceDate&lt;=$A12)*(InvoiceDate&gt;$A13)*(InvoiceAmount)),SUMPRODUCT((Customer=$D$3)*(InvoiceDate&lt;=$A12)*(InvoiceDate&gt;$A13)*(InvoiceAmount)))</f>
        <v>212500</v>
      </c>
    </row>
    <row r="13">
      <c r="A13">
        <f>IF(DATE(YEAR($B$3),MONTH($B$3),DAY($B$3))=DATE(YEAR($B$3),MONTH($B$3)+1,0),DATE(YEAR(A12),MONTH(A12),0),IF(AND(MONTH(DATE(YEAR(A12),MONTH(A12),0))=2,DAY($B$3)&gt;DAY(DATE(YEAR(A12),MONTH(A12),0)))=TRUE,DATE(YEAR(A12),MONTH(A12),0),IF(AND(MONTH(A12)=2,DAY($B$3)&gt;DAY(A12))=TRUE,DATE(YEAR(A12),MONTH(A12)-1,DAY($B$3)),DATE(YEAR(A12),MONTH(A12)-1,DAY(A12)))))</f>
        <v>44043</v>
      </c>
      <c r="B13">
        <v>210</v>
      </c>
      <c r="D13" t="str">
        <v>210 Days</v>
      </c>
      <c r="E13">
        <f>IF(ISBLANK($D$3)=TRUE,SUMPRODUCT((InvoiceDate&lt;=$A13)*(InvoiceDate&gt;$A14)*(InvoiceAmount)),SUMPRODUCT((Customer=$D$3)*(InvoiceDate&lt;=$A13)*(InvoiceDate&gt;$A14)*(InvoiceAmount)))</f>
        <v>193587</v>
      </c>
    </row>
    <row r="14">
      <c r="A14">
        <f>IF(DATE(YEAR($B$3),MONTH($B$3),DAY($B$3))=DATE(YEAR($B$3),MONTH($B$3)+1,0),DATE(YEAR(A13),MONTH(A13),0),IF(AND(MONTH(DATE(YEAR(A13),MONTH(A13),0))=2,DAY($B$3)&gt;DAY(DATE(YEAR(A13),MONTH(A13),0)))=TRUE,DATE(YEAR(A13),MONTH(A13),0),IF(AND(MONTH(A13)=2,DAY($B$3)&gt;DAY(A13))=TRUE,DATE(YEAR(A13),MONTH(A13)-1,DAY($B$3)),DATE(YEAR(A13),MONTH(A13)-1,DAY(A13)))))</f>
        <v>44012</v>
      </c>
      <c r="B14">
        <v>240</v>
      </c>
      <c r="D14" t="str">
        <v>240 Days</v>
      </c>
      <c r="E14">
        <f>IF(ISBLANK($D$3)=TRUE,SUMPRODUCT((InvoiceDate&lt;=$A14)*(InvoiceDate&gt;$A15)*(InvoiceAmount)),SUMPRODUCT((Customer=$D$3)*(InvoiceDate&lt;=$A14)*(InvoiceDate&gt;$A15)*(InvoiceAmount)))</f>
        <v>160855</v>
      </c>
    </row>
    <row r="15">
      <c r="A15">
        <f>IF(DATE(YEAR($B$3),MONTH($B$3),DAY($B$3))=DATE(YEAR($B$3),MONTH($B$3)+1,0),DATE(YEAR(A14),MONTH(A14),0),IF(AND(MONTH(DATE(YEAR(A14),MONTH(A14),0))=2,DAY($B$3)&gt;DAY(DATE(YEAR(A14),MONTH(A14),0)))=TRUE,DATE(YEAR(A14),MONTH(A14),0),IF(AND(MONTH(A14)=2,DAY($B$3)&gt;DAY(A14))=TRUE,DATE(YEAR(A14),MONTH(A14)-1,DAY($B$3)),DATE(YEAR(A14),MONTH(A14)-1,DAY(A14)))))</f>
        <v>43982</v>
      </c>
      <c r="B15">
        <v>270</v>
      </c>
      <c r="D15" t="str">
        <v>270 Days</v>
      </c>
      <c r="E15">
        <f>IF(ISBLANK($D$3)=TRUE,SUMPRODUCT((InvoiceDate&lt;=$A15)*(InvoiceDate&gt;$A16)*(InvoiceAmount)),SUMPRODUCT((Customer=$D$3)*(InvoiceDate&lt;=$A15)*(InvoiceDate&gt;$A16)*(InvoiceAmount)))</f>
        <v>178555</v>
      </c>
    </row>
    <row r="16">
      <c r="A16">
        <f>IF(DATE(YEAR($B$3),MONTH($B$3),DAY($B$3))=DATE(YEAR($B$3),MONTH($B$3)+1,0),DATE(YEAR(A15),MONTH(A15),0),IF(AND(MONTH(DATE(YEAR(A15),MONTH(A15),0))=2,DAY($B$3)&gt;DAY(DATE(YEAR(A15),MONTH(A15),0)))=TRUE,DATE(YEAR(A15),MONTH(A15),0),IF(AND(MONTH(A15)=2,DAY($B$3)&gt;DAY(A15))=TRUE,DATE(YEAR(A15),MONTH(A15)-1,DAY($B$3)),DATE(YEAR(A15),MONTH(A15)-1,DAY(A15)))))</f>
        <v>43951</v>
      </c>
      <c r="B16">
        <v>300</v>
      </c>
      <c r="D16" t="str">
        <v>300 Days</v>
      </c>
      <c r="E16">
        <f>IF(ISBLANK($D$3)=TRUE,SUMPRODUCT((InvoiceDate&lt;=$A16)*(InvoiceDate&gt;$A17)*(InvoiceAmount)),SUMPRODUCT((Customer=$D$3)*(InvoiceDate&lt;=$A16)*(InvoiceDate&gt;$A17)*(InvoiceAmount)))</f>
        <v>268200</v>
      </c>
    </row>
    <row r="17">
      <c r="A17">
        <f>IF(DATE(YEAR($B$3),MONTH($B$3),DAY($B$3))=DATE(YEAR($B$3),MONTH($B$3)+1,0),DATE(YEAR(A16),MONTH(A16),0),IF(AND(MONTH(DATE(YEAR(A16),MONTH(A16),0))=2,DAY($B$3)&gt;DAY(DATE(YEAR(A16),MONTH(A16),0)))=TRUE,DATE(YEAR(A16),MONTH(A16),0),IF(AND(MONTH(A16)=2,DAY($B$3)&gt;DAY(A16))=TRUE,DATE(YEAR(A16),MONTH(A16)-1,DAY($B$3)),DATE(YEAR(A16),MONTH(A16)-1,DAY(A16)))))</f>
        <v>43921</v>
      </c>
      <c r="B17">
        <v>330</v>
      </c>
      <c r="D17" t="str">
        <v>330 Days</v>
      </c>
      <c r="E17">
        <f>IF(ISBLANK($D$3)=TRUE,SUMPRODUCT((InvoiceDate&lt;=$A17)*(InvoiceDate&gt;$A18)*(InvoiceAmount)),SUMPRODUCT((Customer=$D$3)*(InvoiceDate&lt;=$A17)*(InvoiceDate&gt;$A18)*(InvoiceAmount)))</f>
        <v>168300</v>
      </c>
    </row>
    <row r="18">
      <c r="A18">
        <f>IF(DATE(YEAR($B$3),MONTH($B$3),DAY($B$3))=DATE(YEAR($B$3),MONTH($B$3)+1,0),DATE(YEAR(A17),MONTH(A17),0),IF(AND(MONTH(DATE(YEAR(A17),MONTH(A17),0))=2,DAY($B$3)&gt;DAY(DATE(YEAR(A17),MONTH(A17),0)))=TRUE,DATE(YEAR(A17),MONTH(A17),0),IF(AND(MONTH(A17)=2,DAY($B$3)&gt;DAY(A17))=TRUE,DATE(YEAR(A17),MONTH(A17)-1,DAY($B$3)),DATE(YEAR(A17),MONTH(A17)-1,DAY(A17)))))</f>
        <v>43890</v>
      </c>
      <c r="B18">
        <v>360</v>
      </c>
      <c r="D18" t="str">
        <v>360 Days</v>
      </c>
      <c r="E18">
        <f>IF(ISBLANK($D$3)=TRUE,SUMPRODUCT((InvoiceDate&lt;=$A18)*(InvoiceAmount)),SUMPRODUCT((Customer=$D$3)*(InvoiceDate&lt;=$A18)*(InvoiceAmount)))</f>
        <v>477493</v>
      </c>
    </row>
    <row r="19">
      <c r="D19" t="str">
        <v>Total</v>
      </c>
      <c r="E19">
        <f>SUM(E6:E18)</f>
        <v>2957783</v>
      </c>
    </row>
  </sheetData>
  <pageMargins left="0.7480314960629921" right="0.7480314960629921" top="0.984251968503937" bottom="0.984251968503937" header="0.5118110236220472" footer="0.5118110236220472"/>
  <ignoredErrors>
    <ignoredError numberStoredAsText="1" sqref="A1:I21"/>
  </ignoredErrors>
</worksheet>
</file>

<file path=xl/worksheets/sheet5.xml><?xml version="1.0" encoding="utf-8"?>
<worksheet xmlns="http://schemas.openxmlformats.org/spreadsheetml/2006/main" xmlns:r="http://schemas.openxmlformats.org/officeDocument/2006/relationships">
  <dimension ref="A1:E176"/>
  <sheetViews>
    <sheetView workbookViewId="0" rightToLeft="0"/>
  </sheetViews>
  <sheetData>
    <row r="1">
      <c r="A1" t="str">
        <v>Outstanding Invoices</v>
      </c>
    </row>
    <row r="2">
      <c r="A2" t="str">
        <f>"Total Invoice Value: "&amp;FIXED(SUBTOTAL(109,InvoiceAmount),2,0)</f>
        <v>Total Invoice Value: 2,957,783.00</v>
      </c>
    </row>
    <row r="3">
      <c r="A3" t="str">
        <v>© excel-skills.com</v>
      </c>
    </row>
    <row r="4">
      <c r="A4" t="str">
        <v>Invoice Number</v>
      </c>
      <c r="B4" t="str">
        <v>Invoice Date</v>
      </c>
      <c r="C4" t="str">
        <v>Customer Account Ref</v>
      </c>
      <c r="D4" t="str">
        <v>Invoice Amount</v>
      </c>
      <c r="E4" t="str">
        <v>Ageing Value</v>
      </c>
    </row>
    <row r="5">
      <c r="A5" t="str">
        <v>INV0001</v>
      </c>
      <c r="B5">
        <v>43801</v>
      </c>
      <c r="C5" t="str">
        <v>CUS1</v>
      </c>
      <c r="D5">
        <v>8000</v>
      </c>
      <c r="E5">
        <f>IF(B5&gt;Ageing!$B$3,0,OFFSET(AgeCellRef,MATCH($B5,AgeRange,-1),1,1,1))</f>
        <v>360</v>
      </c>
    </row>
    <row r="6">
      <c r="A6" t="str">
        <v>INV0002</v>
      </c>
      <c r="B6">
        <v>43816</v>
      </c>
      <c r="C6" t="str">
        <v>CUS1</v>
      </c>
      <c r="D6">
        <v>15000</v>
      </c>
      <c r="E6">
        <f>IF(B6&gt;Ageing!$B$3,0,OFFSET(AgeCellRef,MATCH($B6,AgeRange,-1),1,1,1))</f>
        <v>360</v>
      </c>
    </row>
    <row r="7">
      <c r="A7" t="str">
        <v>INV0003</v>
      </c>
      <c r="B7">
        <v>43828</v>
      </c>
      <c r="C7" t="str">
        <v>CUS4</v>
      </c>
      <c r="D7">
        <v>18000</v>
      </c>
      <c r="E7">
        <f>IF(B7&gt;Ageing!$B$3,0,OFFSET(AgeCellRef,MATCH($B7,AgeRange,-1),1,1,1))</f>
        <v>360</v>
      </c>
    </row>
    <row r="8">
      <c r="A8" t="str">
        <v>INV0004</v>
      </c>
      <c r="B8">
        <v>43831</v>
      </c>
      <c r="C8" t="str">
        <v>CUS1</v>
      </c>
      <c r="D8">
        <v>11200</v>
      </c>
      <c r="E8">
        <f>IF(B8&gt;Ageing!$B$3,0,OFFSET(AgeCellRef,MATCH($B8,AgeRange,-1),1,1,1))</f>
        <v>360</v>
      </c>
    </row>
    <row r="9">
      <c r="A9" t="str">
        <v>INV0005</v>
      </c>
      <c r="B9">
        <v>43833</v>
      </c>
      <c r="C9" t="str">
        <v>CUS2</v>
      </c>
      <c r="D9">
        <v>14500</v>
      </c>
      <c r="E9">
        <f>IF(B9&gt;Ageing!$B$3,0,OFFSET(AgeCellRef,MATCH($B9,AgeRange,-1),1,1,1))</f>
        <v>360</v>
      </c>
    </row>
    <row r="10">
      <c r="A10" t="str">
        <v>INV0006</v>
      </c>
      <c r="B10">
        <v>43834</v>
      </c>
      <c r="C10" t="str">
        <v>CUS4</v>
      </c>
      <c r="D10">
        <v>29000</v>
      </c>
      <c r="E10">
        <f>IF(B10&gt;Ageing!$B$3,0,OFFSET(AgeCellRef,MATCH($B10,AgeRange,-1),1,1,1))</f>
        <v>360</v>
      </c>
    </row>
    <row r="11">
      <c r="A11" t="str">
        <v>INV0007</v>
      </c>
      <c r="B11">
        <v>43840</v>
      </c>
      <c r="C11" t="str">
        <v>CUS4</v>
      </c>
      <c r="D11">
        <v>14000</v>
      </c>
      <c r="E11">
        <f>IF(B11&gt;Ageing!$B$3,0,OFFSET(AgeCellRef,MATCH($B11,AgeRange,-1),1,1,1))</f>
        <v>360</v>
      </c>
    </row>
    <row r="12">
      <c r="A12" t="str">
        <v>INV0008</v>
      </c>
      <c r="B12">
        <v>43842</v>
      </c>
      <c r="C12" t="str">
        <v>CUS2</v>
      </c>
      <c r="D12">
        <v>28000</v>
      </c>
      <c r="E12">
        <f>IF(B12&gt;Ageing!$B$3,0,OFFSET(AgeCellRef,MATCH($B12,AgeRange,-1),1,1,1))</f>
        <v>360</v>
      </c>
    </row>
    <row r="13">
      <c r="A13" t="str">
        <v>INV0009</v>
      </c>
      <c r="B13">
        <v>43846</v>
      </c>
      <c r="C13" t="str">
        <v>CUS1</v>
      </c>
      <c r="D13">
        <v>5000</v>
      </c>
      <c r="E13">
        <f>IF(B13&gt;Ageing!$B$3,0,OFFSET(AgeCellRef,MATCH($B13,AgeRange,-1),1,1,1))</f>
        <v>360</v>
      </c>
    </row>
    <row r="14">
      <c r="A14" t="str">
        <v>INV0013</v>
      </c>
      <c r="B14">
        <v>43846</v>
      </c>
      <c r="C14" t="str">
        <v>CUS4</v>
      </c>
      <c r="D14">
        <v>18000</v>
      </c>
      <c r="E14">
        <f>IF(B14&gt;Ageing!$B$3,0,OFFSET(AgeCellRef,MATCH($B14,AgeRange,-1),1,1,1))</f>
        <v>360</v>
      </c>
    </row>
    <row r="15">
      <c r="A15" t="str">
        <v>INV0011</v>
      </c>
      <c r="B15">
        <v>43849</v>
      </c>
      <c r="C15" t="str">
        <v>CUS3</v>
      </c>
      <c r="D15">
        <v>14000</v>
      </c>
      <c r="E15">
        <f>IF(B15&gt;Ageing!$B$3,0,OFFSET(AgeCellRef,MATCH($B15,AgeRange,-1),1,1,1))</f>
        <v>360</v>
      </c>
    </row>
    <row r="16">
      <c r="A16" t="str">
        <v>INV0012</v>
      </c>
      <c r="B16">
        <v>43851</v>
      </c>
      <c r="C16" t="str">
        <v>CUS2</v>
      </c>
      <c r="D16">
        <v>15000</v>
      </c>
      <c r="E16">
        <f>IF(B16&gt;Ageing!$B$3,0,OFFSET(AgeCellRef,MATCH($B16,AgeRange,-1),1,1,1))</f>
        <v>360</v>
      </c>
    </row>
    <row r="17">
      <c r="A17" t="str">
        <v>INV0014</v>
      </c>
      <c r="B17">
        <v>43852</v>
      </c>
      <c r="C17" t="str">
        <v>CUS4</v>
      </c>
      <c r="D17">
        <v>3300</v>
      </c>
      <c r="E17">
        <f>IF(B17&gt;Ageing!$B$3,0,OFFSET(AgeCellRef,MATCH($B17,AgeRange,-1),1,1,1))</f>
        <v>360</v>
      </c>
    </row>
    <row r="18">
      <c r="A18" t="str">
        <v>INV0010</v>
      </c>
      <c r="B18">
        <v>43858</v>
      </c>
      <c r="C18" t="str">
        <v>CUS4</v>
      </c>
      <c r="D18">
        <v>37000</v>
      </c>
      <c r="E18">
        <f>IF(B18&gt;Ageing!$B$3,0,OFFSET(AgeCellRef,MATCH($B18,AgeRange,-1),1,1,1))</f>
        <v>360</v>
      </c>
    </row>
    <row r="19">
      <c r="A19" t="str">
        <v>INV0015</v>
      </c>
      <c r="B19">
        <v>43860</v>
      </c>
      <c r="C19" t="str">
        <v>CUS2</v>
      </c>
      <c r="D19">
        <v>1200</v>
      </c>
      <c r="E19">
        <f>IF(B19&gt;Ageing!$B$3,0,OFFSET(AgeCellRef,MATCH($B19,AgeRange,-1),1,1,1))</f>
        <v>360</v>
      </c>
    </row>
    <row r="20">
      <c r="A20" t="str">
        <v>INV0016</v>
      </c>
      <c r="B20">
        <v>43861</v>
      </c>
      <c r="C20" t="str">
        <v>CUS1</v>
      </c>
      <c r="D20">
        <v>33138</v>
      </c>
      <c r="E20">
        <f>IF(B20&gt;Ageing!$B$3,0,OFFSET(AgeCellRef,MATCH($B20,AgeRange,-1),1,1,1))</f>
        <v>360</v>
      </c>
    </row>
    <row r="21">
      <c r="A21" t="str">
        <v>INV0017</v>
      </c>
      <c r="B21">
        <v>43864</v>
      </c>
      <c r="C21" t="str">
        <v>CUS4</v>
      </c>
      <c r="D21">
        <v>15000</v>
      </c>
      <c r="E21">
        <f>IF(B21&gt;Ageing!$B$3,0,OFFSET(AgeCellRef,MATCH($B21,AgeRange,-1),1,1,1))</f>
        <v>360</v>
      </c>
    </row>
    <row r="22">
      <c r="A22" t="str">
        <v>INV0018</v>
      </c>
      <c r="B22">
        <v>43867</v>
      </c>
      <c r="C22" t="str">
        <v>CUS3</v>
      </c>
      <c r="D22">
        <v>18000</v>
      </c>
      <c r="E22">
        <f>IF(B22&gt;Ageing!$B$3,0,OFFSET(AgeCellRef,MATCH($B22,AgeRange,-1),1,1,1))</f>
        <v>360</v>
      </c>
    </row>
    <row r="23">
      <c r="A23" t="str">
        <v>INV0019</v>
      </c>
      <c r="B23">
        <v>43869</v>
      </c>
      <c r="C23" t="str">
        <v>CUS2</v>
      </c>
      <c r="D23">
        <v>32000</v>
      </c>
      <c r="E23">
        <f>IF(B23&gt;Ageing!$B$3,0,OFFSET(AgeCellRef,MATCH($B23,AgeRange,-1),1,1,1))</f>
        <v>360</v>
      </c>
    </row>
    <row r="24">
      <c r="A24" t="str">
        <v>INV0020</v>
      </c>
      <c r="B24">
        <v>43870</v>
      </c>
      <c r="C24" t="str">
        <v>CUS4</v>
      </c>
      <c r="D24">
        <v>8168</v>
      </c>
      <c r="E24">
        <f>IF(B24&gt;Ageing!$B$3,0,OFFSET(AgeCellRef,MATCH($B24,AgeRange,-1),1,1,1))</f>
        <v>360</v>
      </c>
    </row>
    <row r="25">
      <c r="A25" t="str">
        <v>INV0021</v>
      </c>
      <c r="B25">
        <v>43876</v>
      </c>
      <c r="C25" t="str">
        <v>CUS1</v>
      </c>
      <c r="D25">
        <v>7000</v>
      </c>
      <c r="E25">
        <f>IF(B25&gt;Ageing!$B$3,0,OFFSET(AgeCellRef,MATCH($B25,AgeRange,-1),1,1,1))</f>
        <v>360</v>
      </c>
    </row>
    <row r="26">
      <c r="A26" t="str">
        <v>INV0022</v>
      </c>
      <c r="B26">
        <v>43876</v>
      </c>
      <c r="C26" t="str">
        <v>CUS4</v>
      </c>
      <c r="D26">
        <v>18000</v>
      </c>
      <c r="E26">
        <f>IF(B26&gt;Ageing!$B$3,0,OFFSET(AgeCellRef,MATCH($B26,AgeRange,-1),1,1,1))</f>
        <v>360</v>
      </c>
    </row>
    <row r="27">
      <c r="A27" t="str">
        <v>INV0023</v>
      </c>
      <c r="B27">
        <v>43878</v>
      </c>
      <c r="C27" t="str">
        <v>CUS2</v>
      </c>
      <c r="D27">
        <v>25000</v>
      </c>
      <c r="E27">
        <f>IF(B27&gt;Ageing!$B$3,0,OFFSET(AgeCellRef,MATCH($B27,AgeRange,-1),1,1,1))</f>
        <v>360</v>
      </c>
    </row>
    <row r="28">
      <c r="A28" t="str">
        <v>INV0024</v>
      </c>
      <c r="B28">
        <v>43882</v>
      </c>
      <c r="C28" t="str">
        <v>CUS4</v>
      </c>
      <c r="D28">
        <v>16987</v>
      </c>
      <c r="E28">
        <f>IF(B28&gt;Ageing!$B$3,0,OFFSET(AgeCellRef,MATCH($B28,AgeRange,-1),1,1,1))</f>
        <v>360</v>
      </c>
    </row>
    <row r="29">
      <c r="A29" t="str">
        <v>INV0025</v>
      </c>
      <c r="B29">
        <v>43885</v>
      </c>
      <c r="C29" t="str">
        <v>CUS3</v>
      </c>
      <c r="D29">
        <v>28800</v>
      </c>
      <c r="E29">
        <f>IF(B29&gt;Ageing!$B$3,0,OFFSET(AgeCellRef,MATCH($B29,AgeRange,-1),1,1,1))</f>
        <v>360</v>
      </c>
    </row>
    <row r="30">
      <c r="A30" t="str">
        <v>INV0026</v>
      </c>
      <c r="B30">
        <v>43887</v>
      </c>
      <c r="C30" t="str">
        <v>CUS2</v>
      </c>
      <c r="D30">
        <v>33000</v>
      </c>
      <c r="E30">
        <f>IF(B30&gt;Ageing!$B$3,0,OFFSET(AgeCellRef,MATCH($B30,AgeRange,-1),1,1,1))</f>
        <v>360</v>
      </c>
    </row>
    <row r="31">
      <c r="A31" t="str">
        <v>INV0027</v>
      </c>
      <c r="B31">
        <v>43888</v>
      </c>
      <c r="C31" t="str">
        <v>CUS4</v>
      </c>
      <c r="D31">
        <v>11200</v>
      </c>
      <c r="E31">
        <f>IF(B31&gt;Ageing!$B$3,0,OFFSET(AgeCellRef,MATCH($B31,AgeRange,-1),1,1,1))</f>
        <v>360</v>
      </c>
    </row>
    <row r="32">
      <c r="A32" t="str">
        <v>INV0028</v>
      </c>
      <c r="B32">
        <v>43892</v>
      </c>
      <c r="C32" t="str">
        <v>CUS1</v>
      </c>
      <c r="D32">
        <v>4000</v>
      </c>
      <c r="E32">
        <f>IF(B32&gt;Ageing!$B$3,0,OFFSET(AgeCellRef,MATCH($B32,AgeRange,-1),1,1,1))</f>
        <v>330</v>
      </c>
    </row>
    <row r="33">
      <c r="A33" t="str">
        <v>INV0029</v>
      </c>
      <c r="B33">
        <v>43895</v>
      </c>
      <c r="C33" t="str">
        <v>CUS4</v>
      </c>
      <c r="D33">
        <v>12000</v>
      </c>
      <c r="E33">
        <f>IF(B33&gt;Ageing!$B$3,0,OFFSET(AgeCellRef,MATCH($B33,AgeRange,-1),1,1,1))</f>
        <v>330</v>
      </c>
    </row>
    <row r="34">
      <c r="A34" t="str">
        <v>INV0030</v>
      </c>
      <c r="B34">
        <v>43897</v>
      </c>
      <c r="C34" t="str">
        <v>CUS2</v>
      </c>
      <c r="D34">
        <v>18000</v>
      </c>
      <c r="E34">
        <f>IF(B34&gt;Ageing!$B$3,0,OFFSET(AgeCellRef,MATCH($B34,AgeRange,-1),1,1,1))</f>
        <v>330</v>
      </c>
    </row>
    <row r="35">
      <c r="A35" t="str">
        <v>INV0031</v>
      </c>
      <c r="B35">
        <v>43901</v>
      </c>
      <c r="C35" t="str">
        <v>CUS4</v>
      </c>
      <c r="D35">
        <v>3000</v>
      </c>
      <c r="E35">
        <f>IF(B35&gt;Ageing!$B$3,0,OFFSET(AgeCellRef,MATCH($B35,AgeRange,-1),1,1,1))</f>
        <v>330</v>
      </c>
    </row>
    <row r="36">
      <c r="A36" t="str">
        <v>INV0032</v>
      </c>
      <c r="B36">
        <v>43904</v>
      </c>
      <c r="C36" t="str">
        <v>CUS3</v>
      </c>
      <c r="D36">
        <v>31200</v>
      </c>
      <c r="E36">
        <f>IF(B36&gt;Ageing!$B$3,0,OFFSET(AgeCellRef,MATCH($B36,AgeRange,-1),1,1,1))</f>
        <v>330</v>
      </c>
    </row>
    <row r="37">
      <c r="A37" t="str">
        <v>INV0033</v>
      </c>
      <c r="B37">
        <v>43906</v>
      </c>
      <c r="C37" t="str">
        <v>CUS2</v>
      </c>
      <c r="D37">
        <v>29000</v>
      </c>
      <c r="E37">
        <f>IF(B37&gt;Ageing!$B$3,0,OFFSET(AgeCellRef,MATCH($B37,AgeRange,-1),1,1,1))</f>
        <v>330</v>
      </c>
    </row>
    <row r="38">
      <c r="A38" t="str">
        <v>INV0034</v>
      </c>
      <c r="B38">
        <v>43907</v>
      </c>
      <c r="C38" t="str">
        <v>CUS1</v>
      </c>
      <c r="D38">
        <v>4500</v>
      </c>
      <c r="E38">
        <f>IF(B38&gt;Ageing!$B$3,0,OFFSET(AgeCellRef,MATCH($B38,AgeRange,-1),1,1,1))</f>
        <v>330</v>
      </c>
    </row>
    <row r="39">
      <c r="A39" t="str">
        <v>INV0035</v>
      </c>
      <c r="B39">
        <v>43907</v>
      </c>
      <c r="C39" t="str">
        <v>CUS4</v>
      </c>
      <c r="D39">
        <v>22800</v>
      </c>
      <c r="E39">
        <f>IF(B39&gt;Ageing!$B$3,0,OFFSET(AgeCellRef,MATCH($B39,AgeRange,-1),1,1,1))</f>
        <v>330</v>
      </c>
    </row>
    <row r="40">
      <c r="A40" t="str">
        <v>INV0036</v>
      </c>
      <c r="B40">
        <v>43913</v>
      </c>
      <c r="C40" t="str">
        <v>CUS4</v>
      </c>
      <c r="D40">
        <v>-4200</v>
      </c>
      <c r="E40">
        <f>IF(B40&gt;Ageing!$B$3,0,OFFSET(AgeCellRef,MATCH($B40,AgeRange,-1),1,1,1))</f>
        <v>330</v>
      </c>
    </row>
    <row r="41">
      <c r="A41" t="str">
        <v>INV0037</v>
      </c>
      <c r="B41">
        <v>43915</v>
      </c>
      <c r="C41" t="str">
        <v>CUS2</v>
      </c>
      <c r="D41">
        <v>14000</v>
      </c>
      <c r="E41">
        <f>IF(B41&gt;Ageing!$B$3,0,OFFSET(AgeCellRef,MATCH($B41,AgeRange,-1),1,1,1))</f>
        <v>330</v>
      </c>
    </row>
    <row r="42">
      <c r="A42" t="str">
        <v>INV0038</v>
      </c>
      <c r="B42">
        <v>43919</v>
      </c>
      <c r="C42" t="str">
        <v>CUS4</v>
      </c>
      <c r="D42">
        <v>34000</v>
      </c>
      <c r="E42">
        <f>IF(B42&gt;Ageing!$B$3,0,OFFSET(AgeCellRef,MATCH($B42,AgeRange,-1),1,1,1))</f>
        <v>330</v>
      </c>
    </row>
    <row r="43">
      <c r="A43" t="str">
        <v>INV0039</v>
      </c>
      <c r="B43">
        <v>43922</v>
      </c>
      <c r="C43" t="str">
        <v>CUS1</v>
      </c>
      <c r="D43">
        <v>32000</v>
      </c>
      <c r="E43">
        <f>IF(B43&gt;Ageing!$B$3,0,OFFSET(AgeCellRef,MATCH($B43,AgeRange,-1),1,1,1))</f>
        <v>300</v>
      </c>
    </row>
    <row r="44">
      <c r="A44" t="str">
        <v>INV0040</v>
      </c>
      <c r="B44">
        <v>43922</v>
      </c>
      <c r="C44" t="str">
        <v>CUS3</v>
      </c>
      <c r="D44">
        <v>16900</v>
      </c>
      <c r="E44">
        <f>IF(B44&gt;Ageing!$B$3,0,OFFSET(AgeCellRef,MATCH($B44,AgeRange,-1),1,1,1))</f>
        <v>300</v>
      </c>
    </row>
    <row r="45">
      <c r="A45" t="str">
        <v>INV0041</v>
      </c>
      <c r="B45">
        <v>43924</v>
      </c>
      <c r="C45" t="str">
        <v>CUS2</v>
      </c>
      <c r="D45">
        <v>37000</v>
      </c>
      <c r="E45">
        <f>IF(B45&gt;Ageing!$B$3,0,OFFSET(AgeCellRef,MATCH($B45,AgeRange,-1),1,1,1))</f>
        <v>300</v>
      </c>
    </row>
    <row r="46">
      <c r="A46" t="str">
        <v>INV0042</v>
      </c>
      <c r="B46">
        <v>43925</v>
      </c>
      <c r="C46" t="str">
        <v>CUS4</v>
      </c>
      <c r="D46">
        <v>18000</v>
      </c>
      <c r="E46">
        <f>IF(B46&gt;Ageing!$B$3,0,OFFSET(AgeCellRef,MATCH($B46,AgeRange,-1),1,1,1))</f>
        <v>300</v>
      </c>
    </row>
    <row r="47">
      <c r="A47" t="str">
        <v>INV0043</v>
      </c>
      <c r="B47">
        <v>43931</v>
      </c>
      <c r="C47" t="str">
        <v>CUS4</v>
      </c>
      <c r="D47">
        <v>14000</v>
      </c>
      <c r="E47">
        <f>IF(B47&gt;Ageing!$B$3,0,OFFSET(AgeCellRef,MATCH($B47,AgeRange,-1),1,1,1))</f>
        <v>300</v>
      </c>
    </row>
    <row r="48">
      <c r="A48" t="str">
        <v>INV0044</v>
      </c>
      <c r="B48">
        <v>43933</v>
      </c>
      <c r="C48" t="str">
        <v>CUS2</v>
      </c>
      <c r="D48">
        <v>18000</v>
      </c>
      <c r="E48">
        <f>IF(B48&gt;Ageing!$B$3,0,OFFSET(AgeCellRef,MATCH($B48,AgeRange,-1),1,1,1))</f>
        <v>300</v>
      </c>
    </row>
    <row r="49">
      <c r="A49" t="str">
        <v>INV0045</v>
      </c>
      <c r="B49">
        <v>43937</v>
      </c>
      <c r="C49" t="str">
        <v>CUS1</v>
      </c>
      <c r="D49">
        <v>23000</v>
      </c>
      <c r="E49">
        <f>IF(B49&gt;Ageing!$B$3,0,OFFSET(AgeCellRef,MATCH($B49,AgeRange,-1),1,1,1))</f>
        <v>300</v>
      </c>
    </row>
    <row r="50">
      <c r="A50" t="str">
        <v>INV0046</v>
      </c>
      <c r="B50">
        <v>43937</v>
      </c>
      <c r="C50" t="str">
        <v>CUS4</v>
      </c>
      <c r="D50">
        <v>18000</v>
      </c>
      <c r="E50">
        <f>IF(B50&gt;Ageing!$B$3,0,OFFSET(AgeCellRef,MATCH($B50,AgeRange,-1),1,1,1))</f>
        <v>300</v>
      </c>
    </row>
    <row r="51">
      <c r="A51" t="str">
        <v>INV0047</v>
      </c>
      <c r="B51">
        <v>43940</v>
      </c>
      <c r="C51" t="str">
        <v>CUS3</v>
      </c>
      <c r="D51">
        <v>13000</v>
      </c>
      <c r="E51">
        <f>IF(B51&gt;Ageing!$B$3,0,OFFSET(AgeCellRef,MATCH($B51,AgeRange,-1),1,1,1))</f>
        <v>300</v>
      </c>
    </row>
    <row r="52">
      <c r="A52" t="str">
        <v>INV0048</v>
      </c>
      <c r="B52">
        <v>43942</v>
      </c>
      <c r="C52" t="str">
        <v>CUS2</v>
      </c>
      <c r="D52">
        <v>3300</v>
      </c>
      <c r="E52">
        <f>IF(B52&gt;Ageing!$B$3,0,OFFSET(AgeCellRef,MATCH($B52,AgeRange,-1),1,1,1))</f>
        <v>300</v>
      </c>
    </row>
    <row r="53">
      <c r="A53" t="str">
        <v>INV0049</v>
      </c>
      <c r="B53">
        <v>43943</v>
      </c>
      <c r="C53" t="str">
        <v>CUS4</v>
      </c>
      <c r="D53">
        <v>28800</v>
      </c>
      <c r="E53">
        <f>IF(B53&gt;Ageing!$B$3,0,OFFSET(AgeCellRef,MATCH($B53,AgeRange,-1),1,1,1))</f>
        <v>300</v>
      </c>
    </row>
    <row r="54">
      <c r="A54" t="str">
        <v>INV0050</v>
      </c>
      <c r="B54">
        <v>43949</v>
      </c>
      <c r="C54" t="str">
        <v>CUS4</v>
      </c>
      <c r="D54">
        <v>31200</v>
      </c>
      <c r="E54">
        <f>IF(B54&gt;Ageing!$B$3,0,OFFSET(AgeCellRef,MATCH($B54,AgeRange,-1),1,1,1))</f>
        <v>300</v>
      </c>
    </row>
    <row r="55">
      <c r="A55" t="str">
        <v>INV0051</v>
      </c>
      <c r="B55">
        <v>43951</v>
      </c>
      <c r="C55" t="str">
        <v>CUS2</v>
      </c>
      <c r="D55">
        <v>15000</v>
      </c>
      <c r="E55">
        <f>IF(B55&gt;Ageing!$B$3,0,OFFSET(AgeCellRef,MATCH($B55,AgeRange,-1),1,1,1))</f>
        <v>300</v>
      </c>
    </row>
    <row r="56">
      <c r="A56" t="str">
        <v>INV0052</v>
      </c>
      <c r="B56">
        <v>43952</v>
      </c>
      <c r="C56" t="str">
        <v>CUS1</v>
      </c>
      <c r="D56">
        <v>18000</v>
      </c>
      <c r="E56">
        <f>IF(B56&gt;Ageing!$B$3,0,OFFSET(AgeCellRef,MATCH($B56,AgeRange,-1),1,1,1))</f>
        <v>270</v>
      </c>
    </row>
    <row r="57">
      <c r="A57" t="str">
        <v>INV0053</v>
      </c>
      <c r="B57">
        <v>43955</v>
      </c>
      <c r="C57" t="str">
        <v>CUS4</v>
      </c>
      <c r="D57">
        <v>16900</v>
      </c>
      <c r="E57">
        <f>IF(B57&gt;Ageing!$B$3,0,OFFSET(AgeCellRef,MATCH($B57,AgeRange,-1),1,1,1))</f>
        <v>270</v>
      </c>
    </row>
    <row r="58">
      <c r="A58" t="str">
        <v>INV0054</v>
      </c>
      <c r="B58">
        <v>43958</v>
      </c>
      <c r="C58" t="str">
        <v>CUS3</v>
      </c>
      <c r="D58">
        <v>13600</v>
      </c>
      <c r="E58">
        <f>IF(B58&gt;Ageing!$B$3,0,OFFSET(AgeCellRef,MATCH($B58,AgeRange,-1),1,1,1))</f>
        <v>270</v>
      </c>
    </row>
    <row r="59">
      <c r="A59" t="str">
        <v>INV0055</v>
      </c>
      <c r="B59">
        <v>43960</v>
      </c>
      <c r="C59" t="str">
        <v>CUS2</v>
      </c>
      <c r="D59">
        <v>8168</v>
      </c>
      <c r="E59">
        <f>IF(B59&gt;Ageing!$B$3,0,OFFSET(AgeCellRef,MATCH($B59,AgeRange,-1),1,1,1))</f>
        <v>270</v>
      </c>
    </row>
    <row r="60">
      <c r="A60" t="str">
        <v>INV0056</v>
      </c>
      <c r="B60">
        <v>43961</v>
      </c>
      <c r="C60" t="str">
        <v>CUS4</v>
      </c>
      <c r="D60">
        <v>13000</v>
      </c>
      <c r="E60">
        <f>IF(B60&gt;Ageing!$B$3,0,OFFSET(AgeCellRef,MATCH($B60,AgeRange,-1),1,1,1))</f>
        <v>270</v>
      </c>
    </row>
    <row r="61">
      <c r="A61" t="str">
        <v>INV0057</v>
      </c>
      <c r="B61">
        <v>43967</v>
      </c>
      <c r="C61" t="str">
        <v>CUS1</v>
      </c>
      <c r="D61">
        <v>3300</v>
      </c>
      <c r="E61">
        <f>IF(B61&gt;Ageing!$B$3,0,OFFSET(AgeCellRef,MATCH($B61,AgeRange,-1),1,1,1))</f>
        <v>270</v>
      </c>
    </row>
    <row r="62">
      <c r="A62" t="str">
        <v>INV0058</v>
      </c>
      <c r="B62">
        <v>43967</v>
      </c>
      <c r="C62" t="str">
        <v>CUS4</v>
      </c>
      <c r="D62">
        <v>13600</v>
      </c>
      <c r="E62">
        <f>IF(B62&gt;Ageing!$B$3,0,OFFSET(AgeCellRef,MATCH($B62,AgeRange,-1),1,1,1))</f>
        <v>270</v>
      </c>
    </row>
    <row r="63">
      <c r="A63" t="str">
        <v>INV0059</v>
      </c>
      <c r="B63">
        <v>43969</v>
      </c>
      <c r="C63" t="str">
        <v>CUS2</v>
      </c>
      <c r="D63">
        <v>18000</v>
      </c>
      <c r="E63">
        <f>IF(B63&gt;Ageing!$B$3,0,OFFSET(AgeCellRef,MATCH($B63,AgeRange,-1),1,1,1))</f>
        <v>270</v>
      </c>
    </row>
    <row r="64">
      <c r="A64" t="str">
        <v>INV0060</v>
      </c>
      <c r="B64">
        <v>43973</v>
      </c>
      <c r="C64" t="str">
        <v>CUS4</v>
      </c>
      <c r="D64">
        <v>12000</v>
      </c>
      <c r="E64">
        <f>IF(B64&gt;Ageing!$B$3,0,OFFSET(AgeCellRef,MATCH($B64,AgeRange,-1),1,1,1))</f>
        <v>270</v>
      </c>
    </row>
    <row r="65">
      <c r="A65" t="str">
        <v>INV0061</v>
      </c>
      <c r="B65">
        <v>43976</v>
      </c>
      <c r="C65" t="str">
        <v>CUS3</v>
      </c>
      <c r="D65">
        <v>12000</v>
      </c>
      <c r="E65">
        <f>IF(B65&gt;Ageing!$B$3,0,OFFSET(AgeCellRef,MATCH($B65,AgeRange,-1),1,1,1))</f>
        <v>270</v>
      </c>
    </row>
    <row r="66">
      <c r="A66" t="str">
        <v>INV0062</v>
      </c>
      <c r="B66">
        <v>43978</v>
      </c>
      <c r="C66" t="str">
        <v>CUS2</v>
      </c>
      <c r="D66">
        <v>16987</v>
      </c>
      <c r="E66">
        <f>IF(B66&gt;Ageing!$B$3,0,OFFSET(AgeCellRef,MATCH($B66,AgeRange,-1),1,1,1))</f>
        <v>270</v>
      </c>
    </row>
    <row r="67">
      <c r="A67" t="str">
        <v>INV0063</v>
      </c>
      <c r="B67">
        <v>43979</v>
      </c>
      <c r="C67" t="str">
        <v>CUS4</v>
      </c>
      <c r="D67">
        <v>18000</v>
      </c>
      <c r="E67">
        <f>IF(B67&gt;Ageing!$B$3,0,OFFSET(AgeCellRef,MATCH($B67,AgeRange,-1),1,1,1))</f>
        <v>270</v>
      </c>
    </row>
    <row r="68">
      <c r="A68" t="str">
        <v>INV0064</v>
      </c>
      <c r="B68">
        <v>43982</v>
      </c>
      <c r="C68" t="str">
        <v>CUS1</v>
      </c>
      <c r="D68">
        <v>15000</v>
      </c>
      <c r="E68">
        <f>IF(B68&gt;Ageing!$B$3,0,OFFSET(AgeCellRef,MATCH($B68,AgeRange,-1),1,1,1))</f>
        <v>270</v>
      </c>
    </row>
    <row r="69">
      <c r="A69" t="str">
        <v>INV0065</v>
      </c>
      <c r="B69">
        <v>43985</v>
      </c>
      <c r="C69" t="str">
        <v>CUS4</v>
      </c>
      <c r="D69">
        <v>16987</v>
      </c>
      <c r="E69">
        <f>IF(B69&gt;Ageing!$B$3,0,OFFSET(AgeCellRef,MATCH($B69,AgeRange,-1),1,1,1))</f>
        <v>240</v>
      </c>
    </row>
    <row r="70">
      <c r="A70" t="str">
        <v>INV0066</v>
      </c>
      <c r="B70">
        <v>43987</v>
      </c>
      <c r="C70" t="str">
        <v>CUS2</v>
      </c>
      <c r="D70">
        <v>11200</v>
      </c>
      <c r="E70">
        <f>IF(B70&gt;Ageing!$B$3,0,OFFSET(AgeCellRef,MATCH($B70,AgeRange,-1),1,1,1))</f>
        <v>240</v>
      </c>
    </row>
    <row r="71">
      <c r="A71" t="str">
        <v>INV0067</v>
      </c>
      <c r="B71">
        <v>43991</v>
      </c>
      <c r="C71" t="str">
        <v>CUS4</v>
      </c>
      <c r="D71">
        <v>11200</v>
      </c>
      <c r="E71">
        <f>IF(B71&gt;Ageing!$B$3,0,OFFSET(AgeCellRef,MATCH($B71,AgeRange,-1),1,1,1))</f>
        <v>240</v>
      </c>
    </row>
    <row r="72">
      <c r="A72" t="str">
        <v>INV0068</v>
      </c>
      <c r="B72">
        <v>43994</v>
      </c>
      <c r="C72" t="str">
        <v>CUS3</v>
      </c>
      <c r="D72">
        <v>14500</v>
      </c>
      <c r="E72">
        <f>IF(B72&gt;Ageing!$B$3,0,OFFSET(AgeCellRef,MATCH($B72,AgeRange,-1),1,1,1))</f>
        <v>240</v>
      </c>
    </row>
    <row r="73">
      <c r="A73" t="str">
        <v>INV0069</v>
      </c>
      <c r="B73">
        <v>43996</v>
      </c>
      <c r="C73" t="str">
        <v>CUS2</v>
      </c>
      <c r="D73">
        <v>12000</v>
      </c>
      <c r="E73">
        <f>IF(B73&gt;Ageing!$B$3,0,OFFSET(AgeCellRef,MATCH($B73,AgeRange,-1),1,1,1))</f>
        <v>240</v>
      </c>
    </row>
    <row r="74">
      <c r="A74" t="str">
        <v>INV0070</v>
      </c>
      <c r="B74">
        <v>43997</v>
      </c>
      <c r="C74" t="str">
        <v>CUS1</v>
      </c>
      <c r="D74">
        <v>8168</v>
      </c>
      <c r="E74">
        <f>IF(B74&gt;Ageing!$B$3,0,OFFSET(AgeCellRef,MATCH($B74,AgeRange,-1),1,1,1))</f>
        <v>240</v>
      </c>
    </row>
    <row r="75">
      <c r="A75" t="str">
        <v>INV0071</v>
      </c>
      <c r="B75">
        <v>43997</v>
      </c>
      <c r="C75" t="str">
        <v>CUS4</v>
      </c>
      <c r="D75">
        <v>12000</v>
      </c>
      <c r="E75">
        <f>IF(B75&gt;Ageing!$B$3,0,OFFSET(AgeCellRef,MATCH($B75,AgeRange,-1),1,1,1))</f>
        <v>240</v>
      </c>
    </row>
    <row r="76">
      <c r="A76" t="str">
        <v>INV0072</v>
      </c>
      <c r="B76">
        <v>44003</v>
      </c>
      <c r="C76" t="str">
        <v>CUS4</v>
      </c>
      <c r="D76">
        <v>3000</v>
      </c>
      <c r="E76">
        <f>IF(B76&gt;Ageing!$B$3,0,OFFSET(AgeCellRef,MATCH($B76,AgeRange,-1),1,1,1))</f>
        <v>240</v>
      </c>
    </row>
    <row r="77">
      <c r="A77" t="str">
        <v>INV0073</v>
      </c>
      <c r="B77">
        <v>44005</v>
      </c>
      <c r="C77" t="str">
        <v>CUS2</v>
      </c>
      <c r="D77">
        <v>3000</v>
      </c>
      <c r="E77">
        <f>IF(B77&gt;Ageing!$B$3,0,OFFSET(AgeCellRef,MATCH($B77,AgeRange,-1),1,1,1))</f>
        <v>240</v>
      </c>
    </row>
    <row r="78">
      <c r="A78" t="str">
        <v>INV0074</v>
      </c>
      <c r="B78">
        <v>44009</v>
      </c>
      <c r="C78" t="str">
        <v>CUS4</v>
      </c>
      <c r="D78">
        <v>22800</v>
      </c>
      <c r="E78">
        <f>IF(B78&gt;Ageing!$B$3,0,OFFSET(AgeCellRef,MATCH($B78,AgeRange,-1),1,1,1))</f>
        <v>240</v>
      </c>
    </row>
    <row r="79">
      <c r="A79" t="str">
        <v>INV0075</v>
      </c>
      <c r="B79">
        <v>44012</v>
      </c>
      <c r="C79" t="str">
        <v>CUS1</v>
      </c>
      <c r="D79">
        <v>18000</v>
      </c>
      <c r="E79">
        <f>IF(B79&gt;Ageing!$B$3,0,OFFSET(AgeCellRef,MATCH($B79,AgeRange,-1),1,1,1))</f>
        <v>240</v>
      </c>
    </row>
    <row r="80">
      <c r="A80" t="str">
        <v>INV0076</v>
      </c>
      <c r="B80">
        <v>44012</v>
      </c>
      <c r="C80" t="str">
        <v>CUS3</v>
      </c>
      <c r="D80">
        <v>28000</v>
      </c>
      <c r="E80">
        <f>IF(B80&gt;Ageing!$B$3,0,OFFSET(AgeCellRef,MATCH($B80,AgeRange,-1),1,1,1))</f>
        <v>240</v>
      </c>
    </row>
    <row r="81">
      <c r="A81" t="str">
        <v>INV0077</v>
      </c>
      <c r="B81">
        <v>44014</v>
      </c>
      <c r="C81" t="str">
        <v>CUS2</v>
      </c>
      <c r="D81">
        <v>22800</v>
      </c>
      <c r="E81">
        <f>IF(B81&gt;Ageing!$B$3,0,OFFSET(AgeCellRef,MATCH($B81,AgeRange,-1),1,1,1))</f>
        <v>210</v>
      </c>
    </row>
    <row r="82">
      <c r="A82" t="str">
        <v>INV0078</v>
      </c>
      <c r="B82">
        <v>44015</v>
      </c>
      <c r="C82" t="str">
        <v>CUS4</v>
      </c>
      <c r="D82">
        <v>-4200</v>
      </c>
      <c r="E82">
        <f>IF(B82&gt;Ageing!$B$3,0,OFFSET(AgeCellRef,MATCH($B82,AgeRange,-1),1,1,1))</f>
        <v>210</v>
      </c>
    </row>
    <row r="83">
      <c r="A83" t="str">
        <v>INV0079</v>
      </c>
      <c r="B83">
        <v>44021</v>
      </c>
      <c r="C83" t="str">
        <v>CUS4</v>
      </c>
      <c r="D83">
        <v>34000</v>
      </c>
      <c r="E83">
        <f>IF(B83&gt;Ageing!$B$3,0,OFFSET(AgeCellRef,MATCH($B83,AgeRange,-1),1,1,1))</f>
        <v>210</v>
      </c>
    </row>
    <row r="84">
      <c r="A84" t="str">
        <v>INV0080</v>
      </c>
      <c r="B84">
        <v>44023</v>
      </c>
      <c r="C84" t="str">
        <v>CUS2</v>
      </c>
      <c r="D84">
        <v>-4200</v>
      </c>
      <c r="E84">
        <f>IF(B84&gt;Ageing!$B$3,0,OFFSET(AgeCellRef,MATCH($B84,AgeRange,-1),1,1,1))</f>
        <v>210</v>
      </c>
    </row>
    <row r="85">
      <c r="A85" t="str">
        <v>INV0081</v>
      </c>
      <c r="B85">
        <v>44027</v>
      </c>
      <c r="C85" t="str">
        <v>CUS1</v>
      </c>
      <c r="D85">
        <v>16987</v>
      </c>
      <c r="E85">
        <f>IF(B85&gt;Ageing!$B$3,0,OFFSET(AgeCellRef,MATCH($B85,AgeRange,-1),1,1,1))</f>
        <v>210</v>
      </c>
    </row>
    <row r="86">
      <c r="A86" t="str">
        <v>INV0082</v>
      </c>
      <c r="B86">
        <v>44027</v>
      </c>
      <c r="C86" t="str">
        <v>CUS4</v>
      </c>
      <c r="D86">
        <v>18000</v>
      </c>
      <c r="E86">
        <f>IF(B86&gt;Ageing!$B$3,0,OFFSET(AgeCellRef,MATCH($B86,AgeRange,-1),1,1,1))</f>
        <v>210</v>
      </c>
    </row>
    <row r="87">
      <c r="A87" t="str">
        <v>INV0083</v>
      </c>
      <c r="B87">
        <v>44030</v>
      </c>
      <c r="C87" t="str">
        <v>CUS3</v>
      </c>
      <c r="D87">
        <v>15000</v>
      </c>
      <c r="E87">
        <f>IF(B87&gt;Ageing!$B$3,0,OFFSET(AgeCellRef,MATCH($B87,AgeRange,-1),1,1,1))</f>
        <v>210</v>
      </c>
    </row>
    <row r="88">
      <c r="A88" t="str">
        <v>INV0084</v>
      </c>
      <c r="B88">
        <v>44032</v>
      </c>
      <c r="C88" t="str">
        <v>CUS2</v>
      </c>
      <c r="D88">
        <v>34000</v>
      </c>
      <c r="E88">
        <f>IF(B88&gt;Ageing!$B$3,0,OFFSET(AgeCellRef,MATCH($B88,AgeRange,-1),1,1,1))</f>
        <v>210</v>
      </c>
    </row>
    <row r="89">
      <c r="A89" t="str">
        <v>INV0085</v>
      </c>
      <c r="B89">
        <v>44033</v>
      </c>
      <c r="C89" t="str">
        <v>CUS4</v>
      </c>
      <c r="D89">
        <v>14000</v>
      </c>
      <c r="E89">
        <f>IF(B89&gt;Ageing!$B$3,0,OFFSET(AgeCellRef,MATCH($B89,AgeRange,-1),1,1,1))</f>
        <v>210</v>
      </c>
    </row>
    <row r="90">
      <c r="A90" t="str">
        <v>INV0086</v>
      </c>
      <c r="B90">
        <v>44039</v>
      </c>
      <c r="C90" t="str">
        <v>CUS4</v>
      </c>
      <c r="D90">
        <v>18000</v>
      </c>
      <c r="E90">
        <f>IF(B90&gt;Ageing!$B$3,0,OFFSET(AgeCellRef,MATCH($B90,AgeRange,-1),1,1,1))</f>
        <v>210</v>
      </c>
    </row>
    <row r="91">
      <c r="A91" t="str">
        <v>INV0087</v>
      </c>
      <c r="B91">
        <v>44041</v>
      </c>
      <c r="C91" t="str">
        <v>CUS2</v>
      </c>
      <c r="D91">
        <v>18000</v>
      </c>
      <c r="E91">
        <f>IF(B91&gt;Ageing!$B$3,0,OFFSET(AgeCellRef,MATCH($B91,AgeRange,-1),1,1,1))</f>
        <v>210</v>
      </c>
    </row>
    <row r="92">
      <c r="A92" t="str">
        <v>INV0088</v>
      </c>
      <c r="B92">
        <v>44042</v>
      </c>
      <c r="C92" t="str">
        <v>CUS1</v>
      </c>
      <c r="D92">
        <v>11200</v>
      </c>
      <c r="E92">
        <f>IF(B92&gt;Ageing!$B$3,0,OFFSET(AgeCellRef,MATCH($B92,AgeRange,-1),1,1,1))</f>
        <v>210</v>
      </c>
    </row>
    <row r="93">
      <c r="A93" t="str">
        <v>INV0089</v>
      </c>
      <c r="B93">
        <v>44045</v>
      </c>
      <c r="C93" t="str">
        <v>CUS4</v>
      </c>
      <c r="D93">
        <v>28800</v>
      </c>
      <c r="E93">
        <f>IF(B93&gt;Ageing!$B$3,0,OFFSET(AgeCellRef,MATCH($B93,AgeRange,-1),1,1,1))</f>
        <v>180</v>
      </c>
    </row>
    <row r="94">
      <c r="A94" t="str">
        <v>INV0090</v>
      </c>
      <c r="B94">
        <v>44048</v>
      </c>
      <c r="C94" t="str">
        <v>CUS3</v>
      </c>
      <c r="D94">
        <v>1200</v>
      </c>
      <c r="E94">
        <f>IF(B94&gt;Ageing!$B$3,0,OFFSET(AgeCellRef,MATCH($B94,AgeRange,-1),1,1,1))</f>
        <v>180</v>
      </c>
    </row>
    <row r="95">
      <c r="A95" t="str">
        <v>INV0091</v>
      </c>
      <c r="B95">
        <v>44050</v>
      </c>
      <c r="C95" t="str">
        <v>CUS2</v>
      </c>
      <c r="D95">
        <v>14000</v>
      </c>
      <c r="E95">
        <f>IF(B95&gt;Ageing!$B$3,0,OFFSET(AgeCellRef,MATCH($B95,AgeRange,-1),1,1,1))</f>
        <v>180</v>
      </c>
    </row>
    <row r="96">
      <c r="A96" t="str">
        <v>INV0092</v>
      </c>
      <c r="B96">
        <v>44051</v>
      </c>
      <c r="C96" t="str">
        <v>CUS4</v>
      </c>
      <c r="D96">
        <v>31200</v>
      </c>
      <c r="E96">
        <f>IF(B96&gt;Ageing!$B$3,0,OFFSET(AgeCellRef,MATCH($B96,AgeRange,-1),1,1,1))</f>
        <v>180</v>
      </c>
    </row>
    <row r="97">
      <c r="A97" t="str">
        <v>INV0093</v>
      </c>
      <c r="B97">
        <v>44057</v>
      </c>
      <c r="C97" t="str">
        <v>CUS1</v>
      </c>
      <c r="D97">
        <v>12000</v>
      </c>
      <c r="E97">
        <f>IF(B97&gt;Ageing!$B$3,0,OFFSET(AgeCellRef,MATCH($B97,AgeRange,-1),1,1,1))</f>
        <v>180</v>
      </c>
    </row>
    <row r="98">
      <c r="A98" t="str">
        <v>INV0094</v>
      </c>
      <c r="B98">
        <v>44057</v>
      </c>
      <c r="C98" t="str">
        <v>CUS4</v>
      </c>
      <c r="D98">
        <v>16900</v>
      </c>
      <c r="E98">
        <f>IF(B98&gt;Ageing!$B$3,0,OFFSET(AgeCellRef,MATCH($B98,AgeRange,-1),1,1,1))</f>
        <v>180</v>
      </c>
    </row>
    <row r="99">
      <c r="A99" t="str">
        <v>INV0095</v>
      </c>
      <c r="B99">
        <v>44059</v>
      </c>
      <c r="C99" t="str">
        <v>CUS2</v>
      </c>
      <c r="D99">
        <v>18000</v>
      </c>
      <c r="E99">
        <f>IF(B99&gt;Ageing!$B$3,0,OFFSET(AgeCellRef,MATCH($B99,AgeRange,-1),1,1,1))</f>
        <v>180</v>
      </c>
    </row>
    <row r="100">
      <c r="A100" t="str">
        <v>INV0096</v>
      </c>
      <c r="B100">
        <v>44063</v>
      </c>
      <c r="C100" t="str">
        <v>CUS4</v>
      </c>
      <c r="D100">
        <v>13000</v>
      </c>
      <c r="E100">
        <f>IF(B100&gt;Ageing!$B$3,0,OFFSET(AgeCellRef,MATCH($B100,AgeRange,-1),1,1,1))</f>
        <v>180</v>
      </c>
    </row>
    <row r="101">
      <c r="A101" t="str">
        <v>INV0097</v>
      </c>
      <c r="B101">
        <v>44066</v>
      </c>
      <c r="C101" t="str">
        <v>CUS3</v>
      </c>
      <c r="D101">
        <v>32000</v>
      </c>
      <c r="E101">
        <f>IF(B101&gt;Ageing!$B$3,0,OFFSET(AgeCellRef,MATCH($B101,AgeRange,-1),1,1,1))</f>
        <v>180</v>
      </c>
    </row>
    <row r="102">
      <c r="A102" t="str">
        <v>INV0098</v>
      </c>
      <c r="B102">
        <v>44068</v>
      </c>
      <c r="C102" t="str">
        <v>CUS2</v>
      </c>
      <c r="D102">
        <v>28800</v>
      </c>
      <c r="E102">
        <f>IF(B102&gt;Ageing!$B$3,0,OFFSET(AgeCellRef,MATCH($B102,AgeRange,-1),1,1,1))</f>
        <v>180</v>
      </c>
    </row>
    <row r="103">
      <c r="A103" t="str">
        <v>INV0099</v>
      </c>
      <c r="B103">
        <v>44069</v>
      </c>
      <c r="C103" t="str">
        <v>CUS4</v>
      </c>
      <c r="D103">
        <v>13600</v>
      </c>
      <c r="E103">
        <f>IF(B103&gt;Ageing!$B$3,0,OFFSET(AgeCellRef,MATCH($B103,AgeRange,-1),1,1,1))</f>
        <v>180</v>
      </c>
    </row>
    <row r="104">
      <c r="A104" t="str">
        <v>INV0100</v>
      </c>
      <c r="B104">
        <v>44072</v>
      </c>
      <c r="C104" t="str">
        <v>CUS1</v>
      </c>
      <c r="D104">
        <v>3000</v>
      </c>
      <c r="E104">
        <f>IF(B104&gt;Ageing!$B$3,0,OFFSET(AgeCellRef,MATCH($B104,AgeRange,-1),1,1,1))</f>
        <v>180</v>
      </c>
    </row>
    <row r="105">
      <c r="A105" t="str">
        <v>INV0101</v>
      </c>
      <c r="B105">
        <v>44075</v>
      </c>
      <c r="C105" t="str">
        <v>CUS4</v>
      </c>
      <c r="D105">
        <v>12000</v>
      </c>
      <c r="E105">
        <f>IF(B105&gt;Ageing!$B$3,0,OFFSET(AgeCellRef,MATCH($B105,AgeRange,-1),1,1,1))</f>
        <v>150</v>
      </c>
    </row>
    <row r="106">
      <c r="A106" t="str">
        <v>INV0102</v>
      </c>
      <c r="B106">
        <v>44077</v>
      </c>
      <c r="C106" t="str">
        <v>CUS2</v>
      </c>
      <c r="D106">
        <v>31200</v>
      </c>
      <c r="E106">
        <f>IF(B106&gt;Ageing!$B$3,0,OFFSET(AgeCellRef,MATCH($B106,AgeRange,-1),1,1,1))</f>
        <v>150</v>
      </c>
    </row>
    <row r="107">
      <c r="A107" t="str">
        <v>INV0103</v>
      </c>
      <c r="B107">
        <v>44081</v>
      </c>
      <c r="C107" t="str">
        <v>CUS4</v>
      </c>
      <c r="D107">
        <v>14500</v>
      </c>
      <c r="E107">
        <f>IF(B107&gt;Ageing!$B$3,0,OFFSET(AgeCellRef,MATCH($B107,AgeRange,-1),1,1,1))</f>
        <v>150</v>
      </c>
    </row>
    <row r="108">
      <c r="A108" t="str">
        <v>INV0104</v>
      </c>
      <c r="B108">
        <v>44084</v>
      </c>
      <c r="C108" t="str">
        <v>CUS3</v>
      </c>
      <c r="D108">
        <v>25000</v>
      </c>
      <c r="E108">
        <f>IF(B108&gt;Ageing!$B$3,0,OFFSET(AgeCellRef,MATCH($B108,AgeRange,-1),1,1,1))</f>
        <v>150</v>
      </c>
    </row>
    <row r="109">
      <c r="A109" t="str">
        <v>INV0105</v>
      </c>
      <c r="B109">
        <v>44086</v>
      </c>
      <c r="C109" t="str">
        <v>CUS2</v>
      </c>
      <c r="D109">
        <v>16900</v>
      </c>
      <c r="E109">
        <f>IF(B109&gt;Ageing!$B$3,0,OFFSET(AgeCellRef,MATCH($B109,AgeRange,-1),1,1,1))</f>
        <v>150</v>
      </c>
    </row>
    <row r="110">
      <c r="A110" t="str">
        <v>INV0106</v>
      </c>
      <c r="B110">
        <v>44087</v>
      </c>
      <c r="C110" t="str">
        <v>CUS1</v>
      </c>
      <c r="D110">
        <v>22800</v>
      </c>
      <c r="E110">
        <f>IF(B110&gt;Ageing!$B$3,0,OFFSET(AgeCellRef,MATCH($B110,AgeRange,-1),1,1,1))</f>
        <v>150</v>
      </c>
    </row>
    <row r="111">
      <c r="A111" t="str">
        <v>INV0107</v>
      </c>
      <c r="B111">
        <v>44087</v>
      </c>
      <c r="C111" t="str">
        <v>CUS4</v>
      </c>
      <c r="D111">
        <v>28000</v>
      </c>
      <c r="E111">
        <f>IF(B111&gt;Ageing!$B$3,0,OFFSET(AgeCellRef,MATCH($B111,AgeRange,-1),1,1,1))</f>
        <v>150</v>
      </c>
    </row>
    <row r="112">
      <c r="A112" t="str">
        <v>INV0108</v>
      </c>
      <c r="B112">
        <v>44093</v>
      </c>
      <c r="C112" t="str">
        <v>CUS4</v>
      </c>
      <c r="D112">
        <v>15000</v>
      </c>
      <c r="E112">
        <f>IF(B112&gt;Ageing!$B$3,0,OFFSET(AgeCellRef,MATCH($B112,AgeRange,-1),1,1,1))</f>
        <v>150</v>
      </c>
    </row>
    <row r="113">
      <c r="A113" t="str">
        <v>INV0109</v>
      </c>
      <c r="B113">
        <v>44095</v>
      </c>
      <c r="C113" t="str">
        <v>CUS2</v>
      </c>
      <c r="D113">
        <v>13000</v>
      </c>
      <c r="E113">
        <f>IF(B113&gt;Ageing!$B$3,0,OFFSET(AgeCellRef,MATCH($B113,AgeRange,-1),1,1,1))</f>
        <v>150</v>
      </c>
    </row>
    <row r="114">
      <c r="A114" t="str">
        <v>INV0110</v>
      </c>
      <c r="B114">
        <v>44099</v>
      </c>
      <c r="C114" t="str">
        <v>CUS4</v>
      </c>
      <c r="D114">
        <v>1200</v>
      </c>
      <c r="E114">
        <f>IF(B114&gt;Ageing!$B$3,0,OFFSET(AgeCellRef,MATCH($B114,AgeRange,-1),1,1,1))</f>
        <v>150</v>
      </c>
    </row>
    <row r="115">
      <c r="A115" t="str">
        <v>INV0111</v>
      </c>
      <c r="B115">
        <v>44102</v>
      </c>
      <c r="C115" t="str">
        <v>CUS1</v>
      </c>
      <c r="D115">
        <v>-4200</v>
      </c>
      <c r="E115">
        <f>IF(B115&gt;Ageing!$B$3,0,OFFSET(AgeCellRef,MATCH($B115,AgeRange,-1),1,1,1))</f>
        <v>150</v>
      </c>
    </row>
    <row r="116">
      <c r="A116" t="str">
        <v>INV0112</v>
      </c>
      <c r="B116">
        <v>44102</v>
      </c>
      <c r="C116" t="str">
        <v>CUS3</v>
      </c>
      <c r="D116">
        <v>33000</v>
      </c>
      <c r="E116">
        <f>IF(B116&gt;Ageing!$B$3,0,OFFSET(AgeCellRef,MATCH($B116,AgeRange,-1),1,1,1))</f>
        <v>150</v>
      </c>
    </row>
    <row r="117">
      <c r="A117" t="str">
        <v>INV0113</v>
      </c>
      <c r="B117">
        <v>44104</v>
      </c>
      <c r="C117" t="str">
        <v>CUS2</v>
      </c>
      <c r="D117">
        <v>13600</v>
      </c>
      <c r="E117">
        <f>IF(B117&gt;Ageing!$B$3,0,OFFSET(AgeCellRef,MATCH($B117,AgeRange,-1),1,1,1))</f>
        <v>150</v>
      </c>
    </row>
    <row r="118">
      <c r="A118" t="str">
        <v>INV0114</v>
      </c>
      <c r="B118">
        <v>44105</v>
      </c>
      <c r="C118" t="str">
        <v>CUS4</v>
      </c>
      <c r="D118">
        <v>32000</v>
      </c>
      <c r="E118">
        <f>IF(B118&gt;Ageing!$B$3,0,OFFSET(AgeCellRef,MATCH($B118,AgeRange,-1),1,1,1))</f>
        <v>120</v>
      </c>
    </row>
    <row r="119">
      <c r="A119" t="str">
        <v>INV0115</v>
      </c>
      <c r="B119">
        <v>44111</v>
      </c>
      <c r="C119" t="str">
        <v>CUS4</v>
      </c>
      <c r="D119">
        <v>15000</v>
      </c>
      <c r="E119">
        <f>IF(B119&gt;Ageing!$B$3,0,OFFSET(AgeCellRef,MATCH($B119,AgeRange,-1),1,1,1))</f>
        <v>120</v>
      </c>
    </row>
    <row r="120">
      <c r="A120" t="str">
        <v>INV0116</v>
      </c>
      <c r="B120">
        <v>44113</v>
      </c>
      <c r="C120" t="str">
        <v>CUS2</v>
      </c>
      <c r="D120">
        <v>12000</v>
      </c>
      <c r="E120">
        <f>IF(B120&gt;Ageing!$B$3,0,OFFSET(AgeCellRef,MATCH($B120,AgeRange,-1),1,1,1))</f>
        <v>120</v>
      </c>
    </row>
    <row r="121">
      <c r="A121" t="str">
        <v>INV0117</v>
      </c>
      <c r="B121">
        <v>44117</v>
      </c>
      <c r="C121" t="str">
        <v>CUS1</v>
      </c>
      <c r="D121">
        <v>34000</v>
      </c>
      <c r="E121">
        <f>IF(B121&gt;Ageing!$B$3,0,OFFSET(AgeCellRef,MATCH($B121,AgeRange,-1),1,1,1))</f>
        <v>120</v>
      </c>
    </row>
    <row r="122">
      <c r="A122" t="str">
        <v>INV0118</v>
      </c>
      <c r="B122">
        <v>44117</v>
      </c>
      <c r="C122" t="str">
        <v>CUS4</v>
      </c>
      <c r="D122">
        <v>11200</v>
      </c>
      <c r="E122">
        <f>IF(B122&gt;Ageing!$B$3,0,OFFSET(AgeCellRef,MATCH($B122,AgeRange,-1),1,1,1))</f>
        <v>120</v>
      </c>
    </row>
    <row r="123">
      <c r="A123" t="str">
        <v>INV0119</v>
      </c>
      <c r="B123">
        <v>44120</v>
      </c>
      <c r="C123" t="str">
        <v>CUS3</v>
      </c>
      <c r="D123">
        <v>18000</v>
      </c>
      <c r="E123">
        <f>IF(B123&gt;Ageing!$B$3,0,OFFSET(AgeCellRef,MATCH($B123,AgeRange,-1),1,1,1))</f>
        <v>120</v>
      </c>
    </row>
    <row r="124">
      <c r="A124" t="str">
        <v>INV0120</v>
      </c>
      <c r="B124">
        <v>44122</v>
      </c>
      <c r="C124" t="str">
        <v>CUS2</v>
      </c>
      <c r="D124">
        <v>14500</v>
      </c>
      <c r="E124">
        <f>IF(B124&gt;Ageing!$B$3,0,OFFSET(AgeCellRef,MATCH($B124,AgeRange,-1),1,1,1))</f>
        <v>120</v>
      </c>
    </row>
    <row r="125">
      <c r="A125" t="str">
        <v>INV0121</v>
      </c>
      <c r="B125">
        <v>44123</v>
      </c>
      <c r="C125" t="str">
        <v>CUS4</v>
      </c>
      <c r="D125">
        <v>5000</v>
      </c>
      <c r="E125">
        <f>IF(B125&gt;Ageing!$B$3,0,OFFSET(AgeCellRef,MATCH($B125,AgeRange,-1),1,1,1))</f>
        <v>120</v>
      </c>
    </row>
    <row r="126">
      <c r="A126" t="str">
        <v>INV0122</v>
      </c>
      <c r="B126">
        <v>44129</v>
      </c>
      <c r="C126" t="str">
        <v>CUS4</v>
      </c>
      <c r="D126">
        <v>33138</v>
      </c>
      <c r="E126">
        <f>IF(B126&gt;Ageing!$B$3,0,OFFSET(AgeCellRef,MATCH($B126,AgeRange,-1),1,1,1))</f>
        <v>120</v>
      </c>
    </row>
    <row r="127">
      <c r="A127" t="str">
        <v>INV0123</v>
      </c>
      <c r="B127">
        <v>44131</v>
      </c>
      <c r="C127" t="str">
        <v>CUS2</v>
      </c>
      <c r="D127">
        <v>28000</v>
      </c>
      <c r="E127">
        <f>IF(B127&gt;Ageing!$B$3,0,OFFSET(AgeCellRef,MATCH($B127,AgeRange,-1),1,1,1))</f>
        <v>120</v>
      </c>
    </row>
    <row r="128">
      <c r="A128" t="str">
        <v>INV0124</v>
      </c>
      <c r="B128">
        <v>44132</v>
      </c>
      <c r="C128" t="str">
        <v>CUS1</v>
      </c>
      <c r="D128">
        <v>18000</v>
      </c>
      <c r="E128">
        <f>IF(B128&gt;Ageing!$B$3,0,OFFSET(AgeCellRef,MATCH($B128,AgeRange,-1),1,1,1))</f>
        <v>120</v>
      </c>
    </row>
    <row r="129">
      <c r="A129" t="str">
        <v>INV0125</v>
      </c>
      <c r="B129">
        <v>44135</v>
      </c>
      <c r="C129" t="str">
        <v>CUS4</v>
      </c>
      <c r="D129">
        <v>7000</v>
      </c>
      <c r="E129">
        <f>IF(B129&gt;Ageing!$B$3,0,OFFSET(AgeCellRef,MATCH($B129,AgeRange,-1),1,1,1))</f>
        <v>120</v>
      </c>
    </row>
    <row r="130">
      <c r="A130" t="str">
        <v>INV0126</v>
      </c>
      <c r="B130">
        <v>44138</v>
      </c>
      <c r="C130" t="str">
        <v>CUS3</v>
      </c>
      <c r="D130">
        <v>29000</v>
      </c>
      <c r="E130">
        <f>IF(B130&gt;Ageing!$B$3,0,OFFSET(AgeCellRef,MATCH($B130,AgeRange,-1),1,1,1))</f>
        <v>90</v>
      </c>
    </row>
    <row r="131">
      <c r="A131" t="str">
        <v>INV0127</v>
      </c>
      <c r="B131">
        <v>44140</v>
      </c>
      <c r="C131" t="str">
        <v>CUS2</v>
      </c>
      <c r="D131">
        <v>15000</v>
      </c>
      <c r="E131">
        <f>IF(B131&gt;Ageing!$B$3,0,OFFSET(AgeCellRef,MATCH($B131,AgeRange,-1),1,1,1))</f>
        <v>90</v>
      </c>
    </row>
    <row r="132">
      <c r="A132" t="str">
        <v>INV0128</v>
      </c>
      <c r="B132">
        <v>44141</v>
      </c>
      <c r="C132" t="str">
        <v>CUS4</v>
      </c>
      <c r="D132">
        <v>4000</v>
      </c>
      <c r="E132">
        <f>IF(B132&gt;Ageing!$B$3,0,OFFSET(AgeCellRef,MATCH($B132,AgeRange,-1),1,1,1))</f>
        <v>90</v>
      </c>
    </row>
    <row r="133">
      <c r="A133" t="str">
        <v>INV0129</v>
      </c>
      <c r="B133">
        <v>44147</v>
      </c>
      <c r="C133" t="str">
        <v>CUS1</v>
      </c>
      <c r="D133">
        <v>14000</v>
      </c>
      <c r="E133">
        <f>IF(B133&gt;Ageing!$B$3,0,OFFSET(AgeCellRef,MATCH($B133,AgeRange,-1),1,1,1))</f>
        <v>90</v>
      </c>
    </row>
    <row r="134">
      <c r="A134" t="str">
        <v>INV0130</v>
      </c>
      <c r="B134">
        <v>44147</v>
      </c>
      <c r="C134" t="str">
        <v>CUS4</v>
      </c>
      <c r="D134">
        <v>4500</v>
      </c>
      <c r="E134">
        <f>IF(B134&gt;Ageing!$B$3,0,OFFSET(AgeCellRef,MATCH($B134,AgeRange,-1),1,1,1))</f>
        <v>90</v>
      </c>
    </row>
    <row r="135">
      <c r="A135" t="str">
        <v>INV0131</v>
      </c>
      <c r="B135">
        <v>44149</v>
      </c>
      <c r="C135" t="str">
        <v>CUS2</v>
      </c>
      <c r="D135">
        <v>1200</v>
      </c>
      <c r="E135">
        <f>IF(B135&gt;Ageing!$B$3,0,OFFSET(AgeCellRef,MATCH($B135,AgeRange,-1),1,1,1))</f>
        <v>90</v>
      </c>
    </row>
    <row r="136">
      <c r="A136" t="str">
        <v>INV0132</v>
      </c>
      <c r="B136">
        <v>44153</v>
      </c>
      <c r="C136" t="str">
        <v>CUS4</v>
      </c>
      <c r="D136">
        <v>32000</v>
      </c>
      <c r="E136">
        <f>IF(B136&gt;Ageing!$B$3,0,OFFSET(AgeCellRef,MATCH($B136,AgeRange,-1),1,1,1))</f>
        <v>90</v>
      </c>
    </row>
    <row r="137">
      <c r="A137" t="str">
        <v>INV0133</v>
      </c>
      <c r="B137">
        <v>44156</v>
      </c>
      <c r="C137" t="str">
        <v>CUS3</v>
      </c>
      <c r="D137">
        <v>28000</v>
      </c>
      <c r="E137">
        <f>IF(B137&gt;Ageing!$B$3,0,OFFSET(AgeCellRef,MATCH($B137,AgeRange,-1),1,1,1))</f>
        <v>90</v>
      </c>
    </row>
    <row r="138">
      <c r="A138" t="str">
        <v>INV0134</v>
      </c>
      <c r="B138">
        <v>44158</v>
      </c>
      <c r="C138" t="str">
        <v>CUS2</v>
      </c>
      <c r="D138">
        <v>32000</v>
      </c>
      <c r="E138">
        <f>IF(B138&gt;Ageing!$B$3,0,OFFSET(AgeCellRef,MATCH($B138,AgeRange,-1),1,1,1))</f>
        <v>90</v>
      </c>
    </row>
    <row r="139">
      <c r="A139" t="str">
        <v>INV0135</v>
      </c>
      <c r="B139">
        <v>44159</v>
      </c>
      <c r="C139" t="str">
        <v>CUS4</v>
      </c>
      <c r="D139">
        <v>23000</v>
      </c>
      <c r="E139">
        <f>IF(B139&gt;Ageing!$B$3,0,OFFSET(AgeCellRef,MATCH($B139,AgeRange,-1),1,1,1))</f>
        <v>90</v>
      </c>
    </row>
    <row r="140">
      <c r="A140" t="str">
        <v>INV0136</v>
      </c>
      <c r="B140">
        <v>44162</v>
      </c>
      <c r="C140" t="str">
        <v>CUS1</v>
      </c>
      <c r="D140">
        <v>18000</v>
      </c>
      <c r="E140">
        <f>IF(B140&gt;Ageing!$B$3,0,OFFSET(AgeCellRef,MATCH($B140,AgeRange,-1),1,1,1))</f>
        <v>90</v>
      </c>
    </row>
    <row r="141">
      <c r="A141" t="str">
        <v>INV0137</v>
      </c>
      <c r="B141">
        <v>44165</v>
      </c>
      <c r="C141" t="str">
        <v>CUS4</v>
      </c>
      <c r="D141">
        <v>18000</v>
      </c>
      <c r="E141">
        <f>IF(B141&gt;Ageing!$B$3,0,OFFSET(AgeCellRef,MATCH($B141,AgeRange,-1),1,1,1))</f>
        <v>90</v>
      </c>
    </row>
    <row r="142">
      <c r="A142" t="str">
        <v>INV0138</v>
      </c>
      <c r="B142">
        <v>44167</v>
      </c>
      <c r="C142" t="str">
        <v>CUS2</v>
      </c>
      <c r="D142">
        <v>25000</v>
      </c>
      <c r="E142">
        <f>IF(B142&gt;Ageing!$B$3,0,OFFSET(AgeCellRef,MATCH($B142,AgeRange,-1),1,1,1))</f>
        <v>60</v>
      </c>
    </row>
    <row r="143">
      <c r="A143" t="str">
        <v>INV0139</v>
      </c>
      <c r="B143">
        <v>44171</v>
      </c>
      <c r="C143" t="str">
        <v>CUS4</v>
      </c>
      <c r="D143">
        <v>3300</v>
      </c>
      <c r="E143">
        <f>IF(B143&gt;Ageing!$B$3,0,OFFSET(AgeCellRef,MATCH($B143,AgeRange,-1),1,1,1))</f>
        <v>60</v>
      </c>
    </row>
    <row r="144">
      <c r="A144" t="str">
        <v>INV0140</v>
      </c>
      <c r="B144">
        <v>44174</v>
      </c>
      <c r="C144" t="str">
        <v>CUS3</v>
      </c>
      <c r="D144">
        <v>15000</v>
      </c>
      <c r="E144">
        <f>IF(B144&gt;Ageing!$B$3,0,OFFSET(AgeCellRef,MATCH($B144,AgeRange,-1),1,1,1))</f>
        <v>60</v>
      </c>
    </row>
    <row r="145">
      <c r="A145" t="str">
        <v>INV0141</v>
      </c>
      <c r="B145">
        <v>44176</v>
      </c>
      <c r="C145" t="str">
        <v>CUS2</v>
      </c>
      <c r="D145">
        <v>33000</v>
      </c>
      <c r="E145">
        <f>IF(B145&gt;Ageing!$B$3,0,OFFSET(AgeCellRef,MATCH($B145,AgeRange,-1),1,1,1))</f>
        <v>60</v>
      </c>
    </row>
    <row r="146">
      <c r="A146" t="str">
        <v>INV0142</v>
      </c>
      <c r="B146">
        <v>44177</v>
      </c>
      <c r="C146" t="str">
        <v>CUS1</v>
      </c>
      <c r="D146">
        <v>28800</v>
      </c>
      <c r="E146">
        <f>IF(B146&gt;Ageing!$B$3,0,OFFSET(AgeCellRef,MATCH($B146,AgeRange,-1),1,1,1))</f>
        <v>60</v>
      </c>
    </row>
    <row r="147">
      <c r="A147" t="str">
        <v>INV0143</v>
      </c>
      <c r="B147">
        <v>44177</v>
      </c>
      <c r="C147" t="str">
        <v>CUS4</v>
      </c>
      <c r="D147">
        <v>15000</v>
      </c>
      <c r="E147">
        <f>IF(B147&gt;Ageing!$B$3,0,OFFSET(AgeCellRef,MATCH($B147,AgeRange,-1),1,1,1))</f>
        <v>60</v>
      </c>
    </row>
    <row r="148">
      <c r="A148" t="str">
        <v>INV0144</v>
      </c>
      <c r="B148">
        <v>44183</v>
      </c>
      <c r="C148" t="str">
        <v>CUS4</v>
      </c>
      <c r="D148">
        <v>8168</v>
      </c>
      <c r="E148">
        <f>IF(B148&gt;Ageing!$B$3,0,OFFSET(AgeCellRef,MATCH($B148,AgeRange,-1),1,1,1))</f>
        <v>60</v>
      </c>
    </row>
    <row r="149">
      <c r="A149" t="str">
        <v>INV0145</v>
      </c>
      <c r="B149">
        <v>44185</v>
      </c>
      <c r="C149" t="str">
        <v>CUS2</v>
      </c>
      <c r="D149">
        <v>18000</v>
      </c>
      <c r="E149">
        <f>IF(B149&gt;Ageing!$B$3,0,OFFSET(AgeCellRef,MATCH($B149,AgeRange,-1),1,1,1))</f>
        <v>60</v>
      </c>
    </row>
    <row r="150">
      <c r="A150" t="str">
        <v>INV0146</v>
      </c>
      <c r="B150">
        <v>44189</v>
      </c>
      <c r="C150" t="str">
        <v>CUS4</v>
      </c>
      <c r="D150">
        <v>18000</v>
      </c>
      <c r="E150">
        <f>IF(B150&gt;Ageing!$B$3,0,OFFSET(AgeCellRef,MATCH($B150,AgeRange,-1),1,1,1))</f>
        <v>60</v>
      </c>
    </row>
    <row r="151">
      <c r="A151" t="str">
        <v>INV0147</v>
      </c>
      <c r="B151">
        <v>44192</v>
      </c>
      <c r="C151" t="str">
        <v>CUS1</v>
      </c>
      <c r="D151">
        <v>31200</v>
      </c>
      <c r="E151">
        <f>IF(B151&gt;Ageing!$B$3,0,OFFSET(AgeCellRef,MATCH($B151,AgeRange,-1),1,1,1))</f>
        <v>60</v>
      </c>
    </row>
    <row r="152">
      <c r="A152" t="str">
        <v>INV0148</v>
      </c>
      <c r="B152">
        <v>44192</v>
      </c>
      <c r="C152" t="str">
        <v>CUS3</v>
      </c>
      <c r="D152">
        <v>1200</v>
      </c>
      <c r="E152">
        <f>IF(B152&gt;Ageing!$B$3,0,OFFSET(AgeCellRef,MATCH($B152,AgeRange,-1),1,1,1))</f>
        <v>60</v>
      </c>
    </row>
    <row r="153">
      <c r="A153" t="str">
        <v>INV0149</v>
      </c>
      <c r="B153">
        <v>44194</v>
      </c>
      <c r="C153" t="str">
        <v>CUS2</v>
      </c>
      <c r="D153">
        <v>29000</v>
      </c>
      <c r="E153">
        <f>IF(B153&gt;Ageing!$B$3,0,OFFSET(AgeCellRef,MATCH($B153,AgeRange,-1),1,1,1))</f>
        <v>60</v>
      </c>
    </row>
    <row r="154">
      <c r="A154" t="str">
        <v>INV0150</v>
      </c>
      <c r="B154">
        <v>44195</v>
      </c>
      <c r="C154" t="str">
        <v>CUS4</v>
      </c>
      <c r="D154">
        <v>16987</v>
      </c>
      <c r="E154">
        <f>IF(B154&gt;Ageing!$B$3,0,OFFSET(AgeCellRef,MATCH($B154,AgeRange,-1),1,1,1))</f>
        <v>60</v>
      </c>
    </row>
    <row r="155">
      <c r="A155" t="str">
        <v>INV0151</v>
      </c>
      <c r="B155">
        <v>44201</v>
      </c>
      <c r="C155" t="str">
        <v>CUS4</v>
      </c>
      <c r="D155">
        <v>11200</v>
      </c>
      <c r="E155">
        <f>IF(B155&gt;Ageing!$B$3,0,OFFSET(AgeCellRef,MATCH($B155,AgeRange,-1),1,1,1))</f>
        <v>30</v>
      </c>
    </row>
    <row r="156">
      <c r="A156" t="str">
        <v>INV0152</v>
      </c>
      <c r="B156">
        <v>44203</v>
      </c>
      <c r="C156" t="str">
        <v>CUS2</v>
      </c>
      <c r="D156">
        <v>14000</v>
      </c>
      <c r="E156">
        <f>IF(B156&gt;Ageing!$B$3,0,OFFSET(AgeCellRef,MATCH($B156,AgeRange,-1),1,1,1))</f>
        <v>30</v>
      </c>
    </row>
    <row r="157">
      <c r="A157" t="str">
        <v>INV0153</v>
      </c>
      <c r="B157">
        <v>44207</v>
      </c>
      <c r="C157" t="str">
        <v>CUS1</v>
      </c>
      <c r="D157">
        <v>16900</v>
      </c>
      <c r="E157">
        <f>IF(B157&gt;Ageing!$B$3,0,OFFSET(AgeCellRef,MATCH($B157,AgeRange,-1),1,1,1))</f>
        <v>30</v>
      </c>
    </row>
    <row r="158">
      <c r="A158" t="str">
        <v>INV0154</v>
      </c>
      <c r="B158">
        <v>44207</v>
      </c>
      <c r="C158" t="str">
        <v>CUS4</v>
      </c>
      <c r="D158">
        <v>12000</v>
      </c>
      <c r="E158">
        <f>IF(B158&gt;Ageing!$B$3,0,OFFSET(AgeCellRef,MATCH($B158,AgeRange,-1),1,1,1))</f>
        <v>30</v>
      </c>
    </row>
    <row r="159">
      <c r="A159" t="str">
        <v>INV0155</v>
      </c>
      <c r="B159">
        <v>44210</v>
      </c>
      <c r="C159" t="str">
        <v>CUS3</v>
      </c>
      <c r="D159">
        <v>32000</v>
      </c>
      <c r="E159">
        <f>IF(B159&gt;Ageing!$B$3,0,OFFSET(AgeCellRef,MATCH($B159,AgeRange,-1),1,1,1))</f>
        <v>30</v>
      </c>
    </row>
    <row r="160">
      <c r="A160" t="str">
        <v>INV0156</v>
      </c>
      <c r="B160">
        <v>44212</v>
      </c>
      <c r="C160" t="str">
        <v>CUS2</v>
      </c>
      <c r="D160">
        <v>37000</v>
      </c>
      <c r="E160">
        <f>IF(B160&gt;Ageing!$B$3,0,OFFSET(AgeCellRef,MATCH($B160,AgeRange,-1),1,1,1))</f>
        <v>30</v>
      </c>
    </row>
    <row r="161">
      <c r="A161" t="str">
        <v>INV0157</v>
      </c>
      <c r="B161">
        <v>44213</v>
      </c>
      <c r="C161" t="str">
        <v>CUS4</v>
      </c>
      <c r="D161">
        <v>3000</v>
      </c>
      <c r="E161">
        <f>IF(B161&gt;Ageing!$B$3,0,OFFSET(AgeCellRef,MATCH($B161,AgeRange,-1),1,1,1))</f>
        <v>30</v>
      </c>
    </row>
    <row r="162">
      <c r="A162" t="str">
        <v>INV0158</v>
      </c>
      <c r="B162">
        <v>44219</v>
      </c>
      <c r="C162" t="str">
        <v>CUS4</v>
      </c>
      <c r="D162">
        <v>22800</v>
      </c>
      <c r="E162">
        <f>IF(B162&gt;Ageing!$B$3,0,OFFSET(AgeCellRef,MATCH($B162,AgeRange,-1),1,1,1))</f>
        <v>30</v>
      </c>
    </row>
    <row r="163">
      <c r="A163" t="str">
        <v>INV0159</v>
      </c>
      <c r="B163">
        <v>44221</v>
      </c>
      <c r="C163" t="str">
        <v>CUS2</v>
      </c>
      <c r="D163">
        <v>22800</v>
      </c>
      <c r="E163">
        <f>IF(B163&gt;Ageing!$B$3,0,OFFSET(AgeCellRef,MATCH($B163,AgeRange,-1),1,1,1))</f>
        <v>30</v>
      </c>
    </row>
    <row r="164">
      <c r="A164" t="str">
        <v>INV0160</v>
      </c>
      <c r="B164">
        <v>44222</v>
      </c>
      <c r="C164" t="str">
        <v>CUS1</v>
      </c>
      <c r="D164">
        <v>13000</v>
      </c>
      <c r="E164">
        <f>IF(B164&gt;Ageing!$B$3,0,OFFSET(AgeCellRef,MATCH($B164,AgeRange,-1),1,1,1))</f>
        <v>30</v>
      </c>
    </row>
    <row r="165">
      <c r="A165" t="str">
        <v>INV0161</v>
      </c>
      <c r="B165">
        <v>44225</v>
      </c>
      <c r="C165" t="str">
        <v>CUS4</v>
      </c>
      <c r="D165">
        <v>-4200</v>
      </c>
      <c r="E165">
        <f>IF(B165&gt;Ageing!$B$3,0,OFFSET(AgeCellRef,MATCH($B165,AgeRange,-1),1,1,1))</f>
        <v>30</v>
      </c>
    </row>
    <row r="166">
      <c r="A166" t="str">
        <v>INV0162</v>
      </c>
      <c r="B166">
        <v>44228</v>
      </c>
      <c r="C166" t="str">
        <v>CUS3</v>
      </c>
      <c r="D166">
        <v>25000</v>
      </c>
      <c r="E166">
        <f>IF(B166&gt;Ageing!$B$3,0,OFFSET(AgeCellRef,MATCH($B166,AgeRange,-1),1,1,1))</f>
        <v>0</v>
      </c>
    </row>
    <row r="167">
      <c r="A167" t="str">
        <v>INV0163</v>
      </c>
      <c r="B167">
        <v>44230</v>
      </c>
      <c r="C167" t="str">
        <v>CUS2</v>
      </c>
      <c r="D167">
        <v>-4200</v>
      </c>
      <c r="E167">
        <f>IF(B167&gt;Ageing!$B$3,0,OFFSET(AgeCellRef,MATCH($B167,AgeRange,-1),1,1,1))</f>
        <v>0</v>
      </c>
    </row>
    <row r="168">
      <c r="A168" t="str">
        <v>INV0164</v>
      </c>
      <c r="B168">
        <v>44231</v>
      </c>
      <c r="C168" t="str">
        <v>CUS4</v>
      </c>
      <c r="D168">
        <v>34000</v>
      </c>
      <c r="E168">
        <f>IF(B168&gt;Ageing!$B$3,0,OFFSET(AgeCellRef,MATCH($B168,AgeRange,-1),1,1,1))</f>
        <v>0</v>
      </c>
    </row>
    <row r="169">
      <c r="A169" t="str">
        <v>INV0165</v>
      </c>
      <c r="B169">
        <v>44237</v>
      </c>
      <c r="C169" t="str">
        <v>CUS1</v>
      </c>
      <c r="D169">
        <v>13600</v>
      </c>
      <c r="E169">
        <f>IF(B169&gt;Ageing!$B$3,0,OFFSET(AgeCellRef,MATCH($B169,AgeRange,-1),1,1,1))</f>
        <v>0</v>
      </c>
    </row>
    <row r="170">
      <c r="A170" t="str">
        <v>INV0166</v>
      </c>
      <c r="B170">
        <v>44237</v>
      </c>
      <c r="C170" t="str">
        <v>CUS4</v>
      </c>
      <c r="D170">
        <v>18000</v>
      </c>
      <c r="E170">
        <f>IF(B170&gt;Ageing!$B$3,0,OFFSET(AgeCellRef,MATCH($B170,AgeRange,-1),1,1,1))</f>
        <v>0</v>
      </c>
    </row>
    <row r="171">
      <c r="A171" t="str">
        <v>INV0167</v>
      </c>
      <c r="B171">
        <v>44239</v>
      </c>
      <c r="C171" t="str">
        <v>CUS2</v>
      </c>
      <c r="D171">
        <v>34000</v>
      </c>
      <c r="E171">
        <f>IF(B171&gt;Ageing!$B$3,0,OFFSET(AgeCellRef,MATCH($B171,AgeRange,-1),1,1,1))</f>
        <v>0</v>
      </c>
    </row>
    <row r="172">
      <c r="A172" t="str">
        <v>INV0168</v>
      </c>
      <c r="B172">
        <v>44243</v>
      </c>
      <c r="C172" t="str">
        <v>CUS4</v>
      </c>
      <c r="D172">
        <v>11200</v>
      </c>
      <c r="E172">
        <f>IF(B172&gt;Ageing!$B$3,0,OFFSET(AgeCellRef,MATCH($B172,AgeRange,-1),1,1,1))</f>
        <v>0</v>
      </c>
    </row>
    <row r="173">
      <c r="A173" t="str">
        <v>INV0169</v>
      </c>
      <c r="B173">
        <v>44246</v>
      </c>
      <c r="C173" t="str">
        <v>CUS3</v>
      </c>
      <c r="D173">
        <v>33000</v>
      </c>
      <c r="E173">
        <f>IF(B173&gt;Ageing!$B$3,0,OFFSET(AgeCellRef,MATCH($B173,AgeRange,-1),1,1,1))</f>
        <v>0</v>
      </c>
    </row>
    <row r="174">
      <c r="A174" t="str">
        <v>INV0170</v>
      </c>
      <c r="B174">
        <v>44248</v>
      </c>
      <c r="C174" t="str">
        <v>CUS2</v>
      </c>
      <c r="D174">
        <v>18000</v>
      </c>
      <c r="E174">
        <f>IF(B174&gt;Ageing!$B$3,0,OFFSET(AgeCellRef,MATCH($B174,AgeRange,-1),1,1,1))</f>
        <v>0</v>
      </c>
    </row>
    <row r="175">
      <c r="A175" t="str">
        <v>INV0171</v>
      </c>
      <c r="B175">
        <v>44249</v>
      </c>
      <c r="C175" t="str">
        <v>CUS4</v>
      </c>
      <c r="D175">
        <v>12000</v>
      </c>
      <c r="E175">
        <f>IF(B175&gt;Ageing!$B$3,0,OFFSET(AgeCellRef,MATCH($B175,AgeRange,-1),1,1,1))</f>
        <v>0</v>
      </c>
    </row>
    <row r="176">
      <c r="A176" t="str">
        <v>INV0172</v>
      </c>
      <c r="B176">
        <v>44252</v>
      </c>
      <c r="C176" t="str">
        <v>CUS1</v>
      </c>
      <c r="D176">
        <v>12000</v>
      </c>
      <c r="E176">
        <f>IF(B176&gt;Ageing!$B$3,0,OFFSET(AgeCellRef,MATCH($B176,AgeRange,-1),1,1,1))</f>
        <v>0</v>
      </c>
    </row>
  </sheetData>
  <pageMargins left="0.7480314960629921" right="0.7480314960629921" top="0.984251968503937" bottom="0.984251968503937" header="0.5118110236220472" footer="0.5118110236220472"/>
  <ignoredErrors>
    <ignoredError numberStoredAsText="1" sqref="A1:E17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Excel Skills International</Company>
  <DocSecurity>0</DocSecurity>
  <HyperlinksChanged>false</HyperlinksChanged>
  <SharedDoc>false</SharedDoc>
  <LinksUpToDate>false</LinksUpToDate>
  <ScaleCrop>false</ScaleCrop>
  <HeadingPairs>
    <vt:vector size="2" baseType="variant">
      <vt:variant>
        <vt:lpstr>Worksheets</vt:lpstr>
      </vt:variant>
      <vt:variant>
        <vt:i4>5</vt:i4>
      </vt:variant>
    </vt:vector>
  </HeadingPairs>
  <TitlesOfParts>
    <vt:vector size="5" baseType="lpstr">
      <vt:lpstr>Info</vt:lpstr>
      <vt:lpstr>Trial</vt:lpstr>
      <vt:lpstr>Instructions</vt:lpstr>
      <vt:lpstr>Ageing</vt:lpstr>
      <vt:lpstr>Invoices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2009-12-01T12:45:32.000Z</dcterms:created>
  <dcterms:modified xsi:type="dcterms:W3CDTF">2021-01-27T13:29:27.000Z</dcterms:modified>
  <cp:category>Excel 2007+</cp:category>
  <cp:contentStatus>Version 2.0</cp:contentStatus>
  <cp:keywords>invoice age analysis</cp:keywords>
  <cp:lastModifiedBy>Wilhelm</cp:lastModifiedBy>
  <cp:lastPrinted>2020-09-28T12:37:19Z</cp:lastPrinted>
  <dc:creator>Excel Skills International</dc:creator>
  <dc:subject>Invoices</dc:subject>
  <dc:title>Invoice Age Analysis Template - Excel Skills</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53ae5283-585a-4221-a4f4-33f5ae360d51</vt:lpwstr>
  </property>
</Properties>
</file>