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7\Desktop\"/>
    </mc:Choice>
  </mc:AlternateContent>
  <xr:revisionPtr revIDLastSave="0" documentId="13_ncr:1_{62C070FC-B43A-4A22-8482-A75E56CDC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ock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8" i="1" l="1"/>
  <c r="D127" i="1"/>
  <c r="D126" i="1"/>
  <c r="D125" i="1"/>
  <c r="D124" i="1"/>
  <c r="D109" i="1"/>
  <c r="F109" i="1" s="1"/>
  <c r="G109" i="1"/>
  <c r="D110" i="1"/>
  <c r="F110" i="1" s="1"/>
  <c r="G110" i="1"/>
  <c r="D111" i="1"/>
  <c r="F111" i="1" s="1"/>
  <c r="G111" i="1"/>
  <c r="D112" i="1"/>
  <c r="F112" i="1" s="1"/>
  <c r="G112" i="1"/>
  <c r="D113" i="1"/>
  <c r="F113" i="1" s="1"/>
  <c r="G113" i="1"/>
  <c r="D48" i="1"/>
  <c r="F48" i="1" s="1"/>
  <c r="G48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50" i="1"/>
  <c r="G51" i="1"/>
  <c r="G52" i="1"/>
  <c r="G54" i="1"/>
  <c r="G55" i="1"/>
  <c r="G56" i="1"/>
  <c r="G57" i="1"/>
  <c r="G58" i="1"/>
  <c r="G60" i="1"/>
  <c r="G61" i="1"/>
  <c r="G63" i="1"/>
  <c r="G64" i="1"/>
  <c r="G65" i="1"/>
  <c r="G66" i="1"/>
  <c r="G67" i="1"/>
  <c r="G68" i="1"/>
  <c r="G69" i="1"/>
  <c r="G78" i="1"/>
  <c r="G86" i="1"/>
  <c r="G104" i="1"/>
  <c r="G108" i="1"/>
  <c r="G115" i="1"/>
  <c r="G116" i="1"/>
  <c r="G117" i="1"/>
  <c r="G118" i="1"/>
  <c r="G119" i="1"/>
  <c r="G120" i="1"/>
  <c r="G121" i="1"/>
  <c r="G122" i="1"/>
  <c r="G123" i="1"/>
  <c r="G133" i="1"/>
  <c r="G134" i="1"/>
  <c r="G136" i="1"/>
  <c r="G138" i="1"/>
  <c r="G139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1" i="1"/>
  <c r="G162" i="1"/>
  <c r="G165" i="1"/>
  <c r="G9" i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F41" i="1"/>
  <c r="D42" i="1"/>
  <c r="F42" i="1" s="1"/>
  <c r="D43" i="1"/>
  <c r="F43" i="1" s="1"/>
  <c r="D44" i="1"/>
  <c r="F44" i="1" s="1"/>
  <c r="D45" i="1"/>
  <c r="F45" i="1" s="1"/>
  <c r="D46" i="1"/>
  <c r="F46" i="1" s="1"/>
  <c r="D50" i="1"/>
  <c r="F50" i="1" s="1"/>
  <c r="D51" i="1"/>
  <c r="F51" i="1" s="1"/>
  <c r="D52" i="1"/>
  <c r="F52" i="1" s="1"/>
  <c r="D54" i="1"/>
  <c r="F54" i="1" s="1"/>
  <c r="D55" i="1"/>
  <c r="F55" i="1" s="1"/>
  <c r="D56" i="1"/>
  <c r="F56" i="1" s="1"/>
  <c r="D57" i="1"/>
  <c r="F57" i="1" s="1"/>
  <c r="D58" i="1"/>
  <c r="F58" i="1" s="1"/>
  <c r="D60" i="1"/>
  <c r="F60" i="1" s="1"/>
  <c r="D61" i="1"/>
  <c r="F61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F78" i="1"/>
  <c r="F86" i="1"/>
  <c r="F104" i="1"/>
  <c r="D108" i="1"/>
  <c r="F108" i="1" s="1"/>
  <c r="D115" i="1"/>
  <c r="F115" i="1" s="1"/>
  <c r="D116" i="1"/>
  <c r="F116" i="1" s="1"/>
  <c r="D117" i="1"/>
  <c r="F117" i="1" s="1"/>
  <c r="D118" i="1"/>
  <c r="F118" i="1" s="1"/>
  <c r="D119" i="1"/>
  <c r="F119" i="1" s="1"/>
  <c r="D121" i="1"/>
  <c r="F121" i="1" s="1"/>
  <c r="D122" i="1"/>
  <c r="F122" i="1" s="1"/>
  <c r="D123" i="1"/>
  <c r="F123" i="1" s="1"/>
  <c r="F133" i="1"/>
  <c r="F134" i="1"/>
  <c r="D138" i="1"/>
  <c r="F138" i="1" s="1"/>
  <c r="D139" i="1"/>
  <c r="F139" i="1" s="1"/>
  <c r="F142" i="1"/>
  <c r="D143" i="1"/>
  <c r="F143" i="1" s="1"/>
  <c r="F144" i="1"/>
  <c r="D145" i="1"/>
  <c r="F145" i="1" s="1"/>
  <c r="D146" i="1"/>
  <c r="F146" i="1" s="1"/>
  <c r="D147" i="1"/>
  <c r="F147" i="1" s="1"/>
  <c r="D148" i="1"/>
  <c r="F148" i="1" s="1"/>
  <c r="D150" i="1"/>
  <c r="F150" i="1" s="1"/>
  <c r="D151" i="1"/>
  <c r="F151" i="1" s="1"/>
  <c r="F152" i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1" i="1"/>
  <c r="F161" i="1" s="1"/>
  <c r="D162" i="1"/>
  <c r="F162" i="1" s="1"/>
  <c r="F164" i="1"/>
  <c r="F165" i="1"/>
  <c r="D9" i="1"/>
  <c r="F9" i="1" s="1"/>
</calcChain>
</file>

<file path=xl/sharedStrings.xml><?xml version="1.0" encoding="utf-8"?>
<sst xmlns="http://schemas.openxmlformats.org/spreadsheetml/2006/main" count="235" uniqueCount="177">
  <si>
    <t>MBEYA BRANCH 02</t>
  </si>
  <si>
    <t>Stock Summary</t>
  </si>
  <si>
    <t/>
  </si>
  <si>
    <t>Particulars</t>
  </si>
  <si>
    <t>Closing Balance</t>
  </si>
  <si>
    <t>Quantity</t>
  </si>
  <si>
    <t>Rate</t>
  </si>
  <si>
    <t>ACCESORIES</t>
  </si>
  <si>
    <t>Bitt 10mm</t>
  </si>
  <si>
    <t>Bitt 12mm</t>
  </si>
  <si>
    <t>Bitt 4mm</t>
  </si>
  <si>
    <t>Bitt 6mm</t>
  </si>
  <si>
    <t>Bitt 8mm</t>
  </si>
  <si>
    <t>Brush 150mm</t>
  </si>
  <si>
    <t>Brush 200m</t>
  </si>
  <si>
    <t>Brush 300m</t>
  </si>
  <si>
    <t>Corner</t>
  </si>
  <si>
    <t>D Handle Bronze</t>
  </si>
  <si>
    <t>D Handle Silver</t>
  </si>
  <si>
    <t>Door Closer Big Bronze</t>
  </si>
  <si>
    <t>Door Closer Small Silver</t>
  </si>
  <si>
    <t>Door Closer Small White</t>
  </si>
  <si>
    <t>Door Lock</t>
  </si>
  <si>
    <t>Fesinor Lock Bronze</t>
  </si>
  <si>
    <t>Fesinor Lock Silver</t>
  </si>
  <si>
    <t>Fesinor Lock White</t>
  </si>
  <si>
    <t>Fesinor Lock Wooden</t>
  </si>
  <si>
    <t>Fisher Plug</t>
  </si>
  <si>
    <t>Handle Flat Bronze</t>
  </si>
  <si>
    <t>Handle L/s Big Bronze</t>
  </si>
  <si>
    <t>Handle L/s Big Silver</t>
  </si>
  <si>
    <t>Handle L/s Big White</t>
  </si>
  <si>
    <t>Handle L/s Big Wooden</t>
  </si>
  <si>
    <t>Handle L/s Small Bronze</t>
  </si>
  <si>
    <t>Handle L/s Small Silver</t>
  </si>
  <si>
    <t>Handle L/s Small White</t>
  </si>
  <si>
    <t>Harms 14cm</t>
  </si>
  <si>
    <t>Harms 16cm</t>
  </si>
  <si>
    <t>Harms 8cm</t>
  </si>
  <si>
    <t>Hinges Bronze</t>
  </si>
  <si>
    <t>Hinges Silver</t>
  </si>
  <si>
    <t>Hinges White</t>
  </si>
  <si>
    <t>Hinges Wooden</t>
  </si>
  <si>
    <t>Mosquito Net 1.2m</t>
  </si>
  <si>
    <t>Mosquito Net 1.5m</t>
  </si>
  <si>
    <t>Project Handle Bronze</t>
  </si>
  <si>
    <t>Ptoject Handle Big White</t>
  </si>
  <si>
    <t>Rivert Big Silver</t>
  </si>
  <si>
    <t>Rivert Small Bronze</t>
  </si>
  <si>
    <t>Rivert Small Silver</t>
  </si>
  <si>
    <t>Roller Mosquito</t>
  </si>
  <si>
    <t>Roller Showcase</t>
  </si>
  <si>
    <t>Roller Shurter</t>
  </si>
  <si>
    <t>Silcon Tube</t>
  </si>
  <si>
    <t>Slide Lock Bronze</t>
  </si>
  <si>
    <t>Slide Lock Silver</t>
  </si>
  <si>
    <t>Slide Lock White</t>
  </si>
  <si>
    <t>Stick Hanger 4''</t>
  </si>
  <si>
    <t>Stick Hanger 6''</t>
  </si>
  <si>
    <t>Stick Hanger Golory</t>
  </si>
  <si>
    <t>Stopper Silver</t>
  </si>
  <si>
    <t>BOARDS &amp; SHEET</t>
  </si>
  <si>
    <t>BRONZE 8CM</t>
  </si>
  <si>
    <t>GRAY 8CM</t>
  </si>
  <si>
    <t>SHOW CASE</t>
  </si>
  <si>
    <t>Angle Silver</t>
  </si>
  <si>
    <t>E Channel</t>
  </si>
  <si>
    <t>H Channel</t>
  </si>
  <si>
    <t>Round Silver</t>
  </si>
  <si>
    <t>SILVER 8CM</t>
  </si>
  <si>
    <t>Cill Silver 8cm</t>
  </si>
  <si>
    <t>WHITE 8CM</t>
  </si>
  <si>
    <t>WOODEN 8CM</t>
  </si>
  <si>
    <t>Outer Wooden 8cm</t>
  </si>
  <si>
    <t>T Wooden 8cm</t>
  </si>
  <si>
    <t>Grand Total</t>
  </si>
  <si>
    <t>dukani</t>
  </si>
  <si>
    <t>tofauti</t>
  </si>
  <si>
    <t>mzigo dukani bhaki</t>
  </si>
  <si>
    <t>profit or loss</t>
  </si>
  <si>
    <t xml:space="preserve"> </t>
  </si>
  <si>
    <t>jina</t>
  </si>
  <si>
    <t>clara</t>
  </si>
  <si>
    <t>mori</t>
  </si>
  <si>
    <t>sahihi</t>
  </si>
  <si>
    <t>tarehe</t>
  </si>
  <si>
    <t>MAMA SHOP 2</t>
  </si>
  <si>
    <t>17-october-2023 to 30-april-2024</t>
  </si>
  <si>
    <t>468pcs</t>
  </si>
  <si>
    <t>100pcs</t>
  </si>
  <si>
    <t>403pcs</t>
  </si>
  <si>
    <t>1089pcs</t>
  </si>
  <si>
    <t>491psc</t>
  </si>
  <si>
    <t>12rolls</t>
  </si>
  <si>
    <t>26rolls</t>
  </si>
  <si>
    <t>56rolls</t>
  </si>
  <si>
    <t>58pear</t>
  </si>
  <si>
    <t>Handle C</t>
  </si>
  <si>
    <t>5pc</t>
  </si>
  <si>
    <t>4pcs</t>
  </si>
  <si>
    <t>2pcs</t>
  </si>
  <si>
    <t>nil</t>
  </si>
  <si>
    <t>37pair</t>
  </si>
  <si>
    <t>Project hande silver</t>
  </si>
  <si>
    <t>Project handle big bronze</t>
  </si>
  <si>
    <t>49pair</t>
  </si>
  <si>
    <t>42pair</t>
  </si>
  <si>
    <t>55pair</t>
  </si>
  <si>
    <t>15pcs</t>
  </si>
  <si>
    <t>5pcs</t>
  </si>
  <si>
    <t>Rivert small white</t>
  </si>
  <si>
    <t>673pcs</t>
  </si>
  <si>
    <t>114pcs</t>
  </si>
  <si>
    <t>808pcs</t>
  </si>
  <si>
    <t>Screw shutter  1.5</t>
  </si>
  <si>
    <t>27psc</t>
  </si>
  <si>
    <t xml:space="preserve">Wall screw  2.5 </t>
  </si>
  <si>
    <t>Wall screw  3.5</t>
  </si>
  <si>
    <t>68pcs</t>
  </si>
  <si>
    <t>Silicon sausage black</t>
  </si>
  <si>
    <t>Silicon Sausage clear</t>
  </si>
  <si>
    <t>31pcs</t>
  </si>
  <si>
    <t>81pair</t>
  </si>
  <si>
    <t>Rubber 3.0 5kg</t>
  </si>
  <si>
    <t>30 rolls</t>
  </si>
  <si>
    <t>Rubber 5.0 7kg</t>
  </si>
  <si>
    <t>14rolls</t>
  </si>
  <si>
    <t>53rolls</t>
  </si>
  <si>
    <t>Rubber 4.5 5kg</t>
  </si>
  <si>
    <t>Rubber 4.5 7kg</t>
  </si>
  <si>
    <t>23rolls</t>
  </si>
  <si>
    <t>Rubber 5,5 5kg</t>
  </si>
  <si>
    <t>Rubber 5,.5 7kg</t>
  </si>
  <si>
    <t>Rubber 6.0 5kg</t>
  </si>
  <si>
    <t>Rubber 6.07kg</t>
  </si>
  <si>
    <t>Rubber 7.0 5kg</t>
  </si>
  <si>
    <t>Rubber  7.0 7kg</t>
  </si>
  <si>
    <t>16rolls</t>
  </si>
  <si>
    <t>13rolls</t>
  </si>
  <si>
    <t>27rolls</t>
  </si>
  <si>
    <t>3rolls</t>
  </si>
  <si>
    <t>1rolls</t>
  </si>
  <si>
    <t>6rolls</t>
  </si>
  <si>
    <t>rubber mosquito 5kg</t>
  </si>
  <si>
    <t>alcobond blue</t>
  </si>
  <si>
    <t>alucobond black</t>
  </si>
  <si>
    <t>alucobond gold</t>
  </si>
  <si>
    <t>alucobond silver</t>
  </si>
  <si>
    <t xml:space="preserve">alucobond yellow </t>
  </si>
  <si>
    <t>alucobond wooden</t>
  </si>
  <si>
    <t>alucobond dark gray</t>
  </si>
  <si>
    <t xml:space="preserve">mdf board white </t>
  </si>
  <si>
    <t>mdf board wooden</t>
  </si>
  <si>
    <t xml:space="preserve">pvc board </t>
  </si>
  <si>
    <t>pvc mikanda</t>
  </si>
  <si>
    <t>jam</t>
  </si>
  <si>
    <t>plain</t>
  </si>
  <si>
    <t>hook</t>
  </si>
  <si>
    <t>cill</t>
  </si>
  <si>
    <t>top</t>
  </si>
  <si>
    <t>outer</t>
  </si>
  <si>
    <t>bidding</t>
  </si>
  <si>
    <t>jam bronze</t>
  </si>
  <si>
    <t>mosquito</t>
  </si>
  <si>
    <t>T</t>
  </si>
  <si>
    <t>Z</t>
  </si>
  <si>
    <t>\</t>
  </si>
  <si>
    <t>Jam</t>
  </si>
  <si>
    <t xml:space="preserve">Z </t>
  </si>
  <si>
    <t>Biding</t>
  </si>
  <si>
    <t>62pcs</t>
  </si>
  <si>
    <t>33pcs</t>
  </si>
  <si>
    <t>Cill</t>
  </si>
  <si>
    <t>z</t>
  </si>
  <si>
    <t>t</t>
  </si>
  <si>
    <t>biding</t>
  </si>
  <si>
    <t>ciil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</si>
</sst>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&quot;0"/>
    <numFmt numFmtId="165" formatCode="&quot;&quot;0.00&quot; pcs&quot;"/>
    <numFmt numFmtId="166" formatCode="&quot;&quot;0.00&quot; pair&quot;"/>
    <numFmt numFmtId="167" formatCode="&quot;&quot;0.00&quot; roll&quot;"/>
    <numFmt numFmtId="168" formatCode="&quot;&quot;0.00&quot; box&quot;"/>
    <numFmt numFmtId="169" formatCode="&quot;&quot;0.00&quot; sheet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4" fillId="0" borderId="6" xfId="0" applyNumberFormat="1" applyFont="1" applyBorder="1" applyAlignment="1">
      <alignment horizontal="left" vertical="top" indent="2"/>
    </xf>
    <xf numFmtId="49" fontId="3" fillId="0" borderId="6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vertical="top"/>
    </xf>
    <xf numFmtId="164" fontId="4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 indent="2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169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 indent="2"/>
    </xf>
    <xf numFmtId="169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43" fontId="5" fillId="0" borderId="6" xfId="1" applyFont="1" applyBorder="1" applyAlignment="1">
      <alignment horizontal="center" vertical="top"/>
    </xf>
    <xf numFmtId="43" fontId="5" fillId="0" borderId="2" xfId="1" applyFont="1" applyBorder="1" applyAlignment="1">
      <alignment horizontal="right" vertical="top"/>
    </xf>
    <xf numFmtId="43" fontId="3" fillId="0" borderId="0" xfId="1" applyFont="1" applyAlignment="1">
      <alignment horizontal="right" vertical="top"/>
    </xf>
    <xf numFmtId="43" fontId="5" fillId="0" borderId="3" xfId="1" applyFont="1" applyBorder="1" applyAlignment="1">
      <alignment horizontal="right" vertical="top"/>
    </xf>
    <xf numFmtId="43" fontId="6" fillId="0" borderId="2" xfId="1" applyFont="1" applyBorder="1" applyAlignment="1">
      <alignment horizontal="right" vertical="top"/>
    </xf>
    <xf numFmtId="43" fontId="0" fillId="0" borderId="0" xfId="1" applyFont="1"/>
    <xf numFmtId="43" fontId="2" fillId="0" borderId="0" xfId="1" applyFont="1" applyAlignment="1">
      <alignment vertical="top"/>
    </xf>
    <xf numFmtId="43" fontId="1" fillId="0" borderId="0" xfId="1" applyFont="1" applyAlignment="1">
      <alignment vertical="top"/>
    </xf>
    <xf numFmtId="0" fontId="8" fillId="0" borderId="0" xfId="0" applyFont="1"/>
    <xf numFmtId="43" fontId="8" fillId="0" borderId="0" xfId="1" applyFont="1"/>
    <xf numFmtId="49" fontId="4" fillId="0" borderId="0" xfId="0" applyNumberFormat="1" applyFont="1" applyAlignment="1">
      <alignment vertical="center"/>
    </xf>
    <xf numFmtId="164" fontId="3" fillId="0" borderId="2" xfId="0" applyNumberFormat="1" applyFont="1" applyBorder="1" applyAlignment="1">
      <alignment horizontal="right" vertical="top"/>
    </xf>
    <xf numFmtId="0" fontId="0" fillId="0" borderId="0" xfId="0" applyNumberFormat="1"/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tabSelected="1" workbookViewId="0">
      <selection activeCell="K153" sqref="K153"/>
    </sheetView>
  </sheetViews>
  <sheetFormatPr defaultRowHeight="14.4" x14ac:dyDescent="0.3"/>
  <cols>
    <col min="1" max="1" width="24.109375" bestFit="1" customWidth="1"/>
    <col min="2" max="2" width="11.109375" bestFit="1" customWidth="1"/>
    <col min="3" max="3" width="18.6640625" customWidth="1"/>
    <col min="4" max="4" width="14.88671875" customWidth="1"/>
    <col min="5" max="5" width="13.6640625" style="23" customWidth="1"/>
    <col min="6" max="6" width="19.109375" style="23" customWidth="1"/>
    <col min="7" max="7" width="19.88671875" style="23" customWidth="1"/>
  </cols>
  <sheetData>
    <row r="1" spans="1:7" ht="15.6" x14ac:dyDescent="0.3">
      <c r="A1" s="33" t="s">
        <v>86</v>
      </c>
      <c r="B1" s="33"/>
      <c r="C1" s="33"/>
      <c r="D1" s="33"/>
      <c r="E1" s="33"/>
      <c r="F1" s="24"/>
      <c r="G1" s="24"/>
    </row>
    <row r="2" spans="1:7" ht="15.6" x14ac:dyDescent="0.3">
      <c r="A2" s="33" t="s">
        <v>1</v>
      </c>
      <c r="B2" s="33"/>
      <c r="C2" s="33"/>
      <c r="D2" s="33"/>
      <c r="E2" s="33"/>
      <c r="F2" s="24"/>
      <c r="G2" s="24"/>
    </row>
    <row r="3" spans="1:7" x14ac:dyDescent="0.3">
      <c r="A3" s="34" t="s">
        <v>87</v>
      </c>
      <c r="B3" s="34"/>
      <c r="C3" s="34"/>
      <c r="D3" s="34"/>
      <c r="E3" s="34"/>
      <c r="F3" s="25"/>
      <c r="G3" s="25"/>
    </row>
    <row r="4" spans="1:7" x14ac:dyDescent="0.3">
      <c r="A4" s="1" t="s">
        <v>2</v>
      </c>
      <c r="B4" s="31" t="s">
        <v>0</v>
      </c>
      <c r="C4" s="32"/>
      <c r="D4" s="32"/>
      <c r="E4" s="32"/>
      <c r="F4" s="32"/>
      <c r="G4" s="32"/>
    </row>
    <row r="5" spans="1:7" x14ac:dyDescent="0.3">
      <c r="A5" s="2" t="s">
        <v>3</v>
      </c>
      <c r="B5" s="35" t="s">
        <v>87</v>
      </c>
      <c r="C5" s="36"/>
      <c r="D5" s="36"/>
      <c r="E5" s="36"/>
      <c r="F5" s="36"/>
      <c r="G5" s="36"/>
    </row>
    <row r="6" spans="1:7" x14ac:dyDescent="0.3">
      <c r="A6" s="2" t="s">
        <v>2</v>
      </c>
      <c r="B6" s="31" t="s">
        <v>4</v>
      </c>
      <c r="C6" s="32"/>
      <c r="D6" s="32"/>
      <c r="E6" s="32"/>
      <c r="F6" s="32"/>
      <c r="G6" s="32"/>
    </row>
    <row r="7" spans="1:7" x14ac:dyDescent="0.3">
      <c r="A7" s="3" t="s">
        <v>2</v>
      </c>
      <c r="B7" s="4" t="s">
        <v>5</v>
      </c>
      <c r="C7" s="4" t="s">
        <v>76</v>
      </c>
      <c r="D7" s="4" t="s">
        <v>77</v>
      </c>
      <c r="E7" s="18" t="s">
        <v>6</v>
      </c>
      <c r="F7" s="18" t="s">
        <v>79</v>
      </c>
      <c r="G7" s="18" t="s">
        <v>78</v>
      </c>
    </row>
    <row r="8" spans="1:7" x14ac:dyDescent="0.3">
      <c r="A8" s="5" t="s">
        <v>7</v>
      </c>
      <c r="B8" s="6"/>
      <c r="C8" s="6"/>
      <c r="D8" s="6"/>
      <c r="E8" s="19"/>
      <c r="F8" s="19"/>
      <c r="G8" s="19"/>
    </row>
    <row r="9" spans="1:7" x14ac:dyDescent="0.3">
      <c r="A9" s="7" t="s">
        <v>8</v>
      </c>
      <c r="B9" s="8" t="s">
        <v>88</v>
      </c>
      <c r="C9" s="8" t="s">
        <v>88</v>
      </c>
      <c r="D9" s="8" t="e">
        <f>C9-B9</f>
        <v>#VALUE!</v>
      </c>
      <c r="E9" s="20">
        <v>2300</v>
      </c>
      <c r="F9" s="20" t="e">
        <f>E9*D9</f>
        <v>#VALUE!</v>
      </c>
      <c r="G9" s="20" t="e">
        <f>E9*C9</f>
        <v>#VALUE!</v>
      </c>
    </row>
    <row r="10" spans="1:7" x14ac:dyDescent="0.3">
      <c r="A10" s="7" t="s">
        <v>9</v>
      </c>
      <c r="B10" s="8">
        <v>199</v>
      </c>
      <c r="C10" s="8" t="s">
        <v>89</v>
      </c>
      <c r="D10" s="8" t="e">
        <f t="shared" ref="D10:D69" si="0">C10-B10</f>
        <v>#VALUE!</v>
      </c>
      <c r="E10" s="20">
        <v>3500</v>
      </c>
      <c r="F10" s="20" t="e">
        <f t="shared" ref="F10:F78" si="1">E10*D10</f>
        <v>#VALUE!</v>
      </c>
      <c r="G10" s="20" t="e">
        <f t="shared" ref="G10:G78" si="2">E10*C10</f>
        <v>#VALUE!</v>
      </c>
    </row>
    <row r="11" spans="1:7" x14ac:dyDescent="0.3">
      <c r="A11" s="7" t="s">
        <v>10</v>
      </c>
      <c r="B11" s="8">
        <v>712</v>
      </c>
      <c r="C11" s="8" t="s">
        <v>90</v>
      </c>
      <c r="D11" s="8" t="e">
        <f t="shared" si="0"/>
        <v>#VALUE!</v>
      </c>
      <c r="E11" s="20">
        <v>450</v>
      </c>
      <c r="F11" s="20" t="e">
        <f t="shared" si="1"/>
        <v>#VALUE!</v>
      </c>
      <c r="G11" s="20" t="e">
        <f t="shared" si="2"/>
        <v>#VALUE!</v>
      </c>
    </row>
    <row r="12" spans="1:7" x14ac:dyDescent="0.3">
      <c r="A12" s="7" t="s">
        <v>11</v>
      </c>
      <c r="B12" s="8">
        <v>978</v>
      </c>
      <c r="C12" s="8" t="s">
        <v>91</v>
      </c>
      <c r="D12" s="8" t="e">
        <f t="shared" si="0"/>
        <v>#VALUE!</v>
      </c>
      <c r="E12" s="20">
        <v>800</v>
      </c>
      <c r="F12" s="20" t="e">
        <f t="shared" si="1"/>
        <v>#VALUE!</v>
      </c>
      <c r="G12" s="20" t="e">
        <f t="shared" si="2"/>
        <v>#VALUE!</v>
      </c>
    </row>
    <row r="13" spans="1:7" x14ac:dyDescent="0.3">
      <c r="A13" s="7" t="s">
        <v>12</v>
      </c>
      <c r="B13" s="8">
        <v>595</v>
      </c>
      <c r="C13" s="8" t="s">
        <v>92</v>
      </c>
      <c r="D13" s="8" t="e">
        <f t="shared" si="0"/>
        <v>#VALUE!</v>
      </c>
      <c r="E13" s="20">
        <v>1600</v>
      </c>
      <c r="F13" s="20" t="e">
        <f t="shared" si="1"/>
        <v>#VALUE!</v>
      </c>
      <c r="G13" s="20" t="e">
        <f t="shared" si="2"/>
        <v>#VALUE!</v>
      </c>
    </row>
    <row r="14" spans="1:7" x14ac:dyDescent="0.3">
      <c r="A14" s="7" t="s">
        <v>13</v>
      </c>
      <c r="B14" s="8">
        <v>-2</v>
      </c>
      <c r="C14" s="8" t="s">
        <v>93</v>
      </c>
      <c r="D14" s="8" t="e">
        <f t="shared" si="0"/>
        <v>#VALUE!</v>
      </c>
      <c r="E14" s="20">
        <v>11000</v>
      </c>
      <c r="F14" s="20" t="e">
        <f t="shared" si="1"/>
        <v>#VALUE!</v>
      </c>
      <c r="G14" s="20" t="e">
        <f t="shared" si="2"/>
        <v>#VALUE!</v>
      </c>
    </row>
    <row r="15" spans="1:7" x14ac:dyDescent="0.3">
      <c r="A15" s="7" t="s">
        <v>14</v>
      </c>
      <c r="B15" s="8">
        <v>5</v>
      </c>
      <c r="C15" s="8" t="s">
        <v>94</v>
      </c>
      <c r="D15" s="8" t="e">
        <f t="shared" si="0"/>
        <v>#VALUE!</v>
      </c>
      <c r="E15" s="20">
        <v>12111.11</v>
      </c>
      <c r="F15" s="20" t="e">
        <f t="shared" si="1"/>
        <v>#VALUE!</v>
      </c>
      <c r="G15" s="20" t="e">
        <f t="shared" si="2"/>
        <v>#VALUE!</v>
      </c>
    </row>
    <row r="16" spans="1:7" x14ac:dyDescent="0.3">
      <c r="A16" s="7" t="s">
        <v>15</v>
      </c>
      <c r="B16" s="8">
        <v>49</v>
      </c>
      <c r="C16" s="8" t="s">
        <v>95</v>
      </c>
      <c r="D16" s="8" t="e">
        <f t="shared" si="0"/>
        <v>#VALUE!</v>
      </c>
      <c r="E16" s="20">
        <v>19025</v>
      </c>
      <c r="F16" s="20" t="e">
        <f t="shared" si="1"/>
        <v>#VALUE!</v>
      </c>
      <c r="G16" s="20" t="e">
        <f t="shared" si="2"/>
        <v>#VALUE!</v>
      </c>
    </row>
    <row r="17" spans="1:7" ht="16.2" customHeight="1" x14ac:dyDescent="0.3">
      <c r="A17" s="7" t="s">
        <v>16</v>
      </c>
      <c r="B17" s="8">
        <v>4</v>
      </c>
      <c r="C17" s="8" t="s">
        <v>96</v>
      </c>
      <c r="D17" s="8" t="e">
        <f t="shared" si="0"/>
        <v>#VALUE!</v>
      </c>
      <c r="E17" s="20">
        <v>10985.92</v>
      </c>
      <c r="F17" s="20" t="e">
        <f t="shared" si="1"/>
        <v>#VALUE!</v>
      </c>
      <c r="G17" s="20" t="e">
        <f t="shared" si="2"/>
        <v>#VALUE!</v>
      </c>
    </row>
    <row r="18" spans="1:7" ht="16.2" customHeight="1" x14ac:dyDescent="0.3">
      <c r="A18" s="7" t="s">
        <v>97</v>
      </c>
      <c r="B18" s="8"/>
      <c r="C18" s="8" t="s">
        <v>98</v>
      </c>
      <c r="D18" s="8"/>
      <c r="E18" s="20"/>
      <c r="F18" s="20"/>
      <c r="G18" s="20"/>
    </row>
    <row r="19" spans="1:7" x14ac:dyDescent="0.3">
      <c r="A19" s="7" t="s">
        <v>17</v>
      </c>
      <c r="B19" s="8"/>
      <c r="C19" s="8">
        <v>9</v>
      </c>
      <c r="D19" s="8">
        <f t="shared" si="0"/>
        <v>9</v>
      </c>
      <c r="E19" s="20">
        <v>5000</v>
      </c>
      <c r="F19" s="20">
        <f t="shared" si="1"/>
        <v>45000</v>
      </c>
      <c r="G19" s="20">
        <f t="shared" si="2"/>
        <v>45000</v>
      </c>
    </row>
    <row r="20" spans="1:7" x14ac:dyDescent="0.3">
      <c r="A20" s="7" t="s">
        <v>18</v>
      </c>
      <c r="B20" s="8">
        <v>5</v>
      </c>
      <c r="C20" s="8">
        <v>3</v>
      </c>
      <c r="D20" s="8">
        <f t="shared" si="0"/>
        <v>-2</v>
      </c>
      <c r="E20" s="20">
        <v>5000</v>
      </c>
      <c r="F20" s="20">
        <f t="shared" si="1"/>
        <v>-10000</v>
      </c>
      <c r="G20" s="20">
        <f t="shared" si="2"/>
        <v>15000</v>
      </c>
    </row>
    <row r="21" spans="1:7" x14ac:dyDescent="0.3">
      <c r="A21" s="7" t="s">
        <v>19</v>
      </c>
      <c r="B21" s="8">
        <v>7</v>
      </c>
      <c r="C21" s="8" t="s">
        <v>99</v>
      </c>
      <c r="D21" s="8" t="e">
        <f t="shared" si="0"/>
        <v>#VALUE!</v>
      </c>
      <c r="E21" s="20">
        <v>19000</v>
      </c>
      <c r="F21" s="20" t="e">
        <f t="shared" si="1"/>
        <v>#VALUE!</v>
      </c>
      <c r="G21" s="20" t="e">
        <f t="shared" si="2"/>
        <v>#VALUE!</v>
      </c>
    </row>
    <row r="22" spans="1:7" x14ac:dyDescent="0.3">
      <c r="A22" s="7" t="s">
        <v>20</v>
      </c>
      <c r="B22" s="8">
        <v>10</v>
      </c>
      <c r="C22" s="8"/>
      <c r="D22" s="8">
        <f t="shared" si="0"/>
        <v>-10</v>
      </c>
      <c r="E22" s="20">
        <v>16769.23</v>
      </c>
      <c r="F22" s="20">
        <f t="shared" si="1"/>
        <v>-167692.29999999999</v>
      </c>
      <c r="G22" s="20">
        <f t="shared" si="2"/>
        <v>0</v>
      </c>
    </row>
    <row r="23" spans="1:7" x14ac:dyDescent="0.3">
      <c r="A23" s="7" t="s">
        <v>21</v>
      </c>
      <c r="B23" s="8">
        <v>42</v>
      </c>
      <c r="C23" s="8" t="s">
        <v>100</v>
      </c>
      <c r="D23" s="8" t="e">
        <f t="shared" si="0"/>
        <v>#VALUE!</v>
      </c>
      <c r="E23" s="20">
        <v>17428.57</v>
      </c>
      <c r="F23" s="20" t="e">
        <f t="shared" si="1"/>
        <v>#VALUE!</v>
      </c>
      <c r="G23" s="20" t="e">
        <f t="shared" si="2"/>
        <v>#VALUE!</v>
      </c>
    </row>
    <row r="24" spans="1:7" x14ac:dyDescent="0.3">
      <c r="A24" s="7" t="s">
        <v>22</v>
      </c>
      <c r="B24" s="8">
        <v>64</v>
      </c>
      <c r="C24" s="8">
        <v>28</v>
      </c>
      <c r="D24" s="8">
        <f t="shared" si="0"/>
        <v>-36</v>
      </c>
      <c r="E24" s="20">
        <v>13183.1</v>
      </c>
      <c r="F24" s="20">
        <f t="shared" si="1"/>
        <v>-474591.60000000003</v>
      </c>
      <c r="G24" s="20">
        <f t="shared" si="2"/>
        <v>369126.8</v>
      </c>
    </row>
    <row r="25" spans="1:7" x14ac:dyDescent="0.3">
      <c r="A25" s="7" t="s">
        <v>23</v>
      </c>
      <c r="B25" s="8">
        <v>2323</v>
      </c>
      <c r="C25" s="8">
        <v>707</v>
      </c>
      <c r="D25" s="8">
        <f t="shared" si="0"/>
        <v>-1616</v>
      </c>
      <c r="E25" s="20">
        <v>1100</v>
      </c>
      <c r="F25" s="20">
        <f t="shared" si="1"/>
        <v>-1777600</v>
      </c>
      <c r="G25" s="20">
        <f t="shared" si="2"/>
        <v>777700</v>
      </c>
    </row>
    <row r="26" spans="1:7" x14ac:dyDescent="0.3">
      <c r="A26" s="7" t="s">
        <v>24</v>
      </c>
      <c r="B26" s="8">
        <v>5</v>
      </c>
      <c r="C26" s="8"/>
      <c r="D26" s="8">
        <f t="shared" si="0"/>
        <v>-5</v>
      </c>
      <c r="E26" s="20">
        <v>1100</v>
      </c>
      <c r="F26" s="20">
        <f t="shared" si="1"/>
        <v>-5500</v>
      </c>
      <c r="G26" s="20">
        <f t="shared" si="2"/>
        <v>0</v>
      </c>
    </row>
    <row r="27" spans="1:7" x14ac:dyDescent="0.3">
      <c r="A27" s="7" t="s">
        <v>25</v>
      </c>
      <c r="B27" s="8">
        <v>773</v>
      </c>
      <c r="C27" s="8">
        <v>278</v>
      </c>
      <c r="D27" s="8">
        <f t="shared" si="0"/>
        <v>-495</v>
      </c>
      <c r="E27" s="20">
        <v>1114.3900000000001</v>
      </c>
      <c r="F27" s="20">
        <f t="shared" si="1"/>
        <v>-551623.05000000005</v>
      </c>
      <c r="G27" s="20">
        <f t="shared" si="2"/>
        <v>309800.42000000004</v>
      </c>
    </row>
    <row r="28" spans="1:7" x14ac:dyDescent="0.3">
      <c r="A28" s="7" t="s">
        <v>26</v>
      </c>
      <c r="B28" s="8">
        <v>43</v>
      </c>
      <c r="C28" s="8">
        <v>9</v>
      </c>
      <c r="D28" s="8">
        <f t="shared" si="0"/>
        <v>-34</v>
      </c>
      <c r="E28" s="20">
        <v>1100</v>
      </c>
      <c r="F28" s="20">
        <f t="shared" si="1"/>
        <v>-37400</v>
      </c>
      <c r="G28" s="20">
        <f t="shared" si="2"/>
        <v>9900</v>
      </c>
    </row>
    <row r="29" spans="1:7" x14ac:dyDescent="0.3">
      <c r="A29" s="7" t="s">
        <v>27</v>
      </c>
      <c r="B29" s="8">
        <v>-5</v>
      </c>
      <c r="C29" s="8">
        <v>277</v>
      </c>
      <c r="D29" s="8">
        <f t="shared" si="0"/>
        <v>282</v>
      </c>
      <c r="E29" s="20">
        <v>600</v>
      </c>
      <c r="F29" s="20">
        <f t="shared" si="1"/>
        <v>169200</v>
      </c>
      <c r="G29" s="20">
        <f t="shared" si="2"/>
        <v>166200</v>
      </c>
    </row>
    <row r="30" spans="1:7" x14ac:dyDescent="0.3">
      <c r="A30" s="7" t="s">
        <v>28</v>
      </c>
      <c r="B30" s="8">
        <v>32</v>
      </c>
      <c r="C30" s="8"/>
      <c r="D30" s="8">
        <f t="shared" si="0"/>
        <v>-32</v>
      </c>
      <c r="E30" s="20">
        <v>10000</v>
      </c>
      <c r="F30" s="20">
        <f t="shared" si="1"/>
        <v>-320000</v>
      </c>
      <c r="G30" s="20">
        <f t="shared" si="2"/>
        <v>0</v>
      </c>
    </row>
    <row r="31" spans="1:7" x14ac:dyDescent="0.3">
      <c r="A31" s="7" t="s">
        <v>29</v>
      </c>
      <c r="B31" s="8">
        <v>1</v>
      </c>
      <c r="C31" s="8"/>
      <c r="D31" s="8">
        <f t="shared" si="0"/>
        <v>-1</v>
      </c>
      <c r="E31" s="20">
        <v>10000</v>
      </c>
      <c r="F31" s="20">
        <f t="shared" si="1"/>
        <v>-10000</v>
      </c>
      <c r="G31" s="20">
        <f t="shared" si="2"/>
        <v>0</v>
      </c>
    </row>
    <row r="32" spans="1:7" x14ac:dyDescent="0.3">
      <c r="A32" s="7" t="s">
        <v>30</v>
      </c>
      <c r="B32" s="8">
        <v>19</v>
      </c>
      <c r="C32" s="8">
        <v>15</v>
      </c>
      <c r="D32" s="8">
        <f t="shared" si="0"/>
        <v>-4</v>
      </c>
      <c r="E32" s="20">
        <v>6000</v>
      </c>
      <c r="F32" s="20">
        <f t="shared" si="1"/>
        <v>-24000</v>
      </c>
      <c r="G32" s="20">
        <f t="shared" si="2"/>
        <v>90000</v>
      </c>
    </row>
    <row r="33" spans="1:7" x14ac:dyDescent="0.3">
      <c r="A33" s="7" t="s">
        <v>31</v>
      </c>
      <c r="B33" s="8">
        <v>45</v>
      </c>
      <c r="C33" s="8">
        <v>100</v>
      </c>
      <c r="D33" s="8">
        <f t="shared" si="0"/>
        <v>55</v>
      </c>
      <c r="E33" s="20">
        <v>6000</v>
      </c>
      <c r="F33" s="20">
        <f t="shared" si="1"/>
        <v>330000</v>
      </c>
      <c r="G33" s="20">
        <f t="shared" si="2"/>
        <v>600000</v>
      </c>
    </row>
    <row r="34" spans="1:7" x14ac:dyDescent="0.3">
      <c r="A34" s="7" t="s">
        <v>32</v>
      </c>
      <c r="B34" s="8">
        <v>-20</v>
      </c>
      <c r="C34" s="8">
        <v>80</v>
      </c>
      <c r="D34" s="8">
        <f t="shared" si="0"/>
        <v>100</v>
      </c>
      <c r="E34" s="20">
        <v>5782.61</v>
      </c>
      <c r="F34" s="20">
        <f t="shared" si="1"/>
        <v>578261</v>
      </c>
      <c r="G34" s="20">
        <f t="shared" si="2"/>
        <v>462608.8</v>
      </c>
    </row>
    <row r="35" spans="1:7" x14ac:dyDescent="0.3">
      <c r="A35" s="7" t="s">
        <v>33</v>
      </c>
      <c r="B35" s="8">
        <v>86</v>
      </c>
      <c r="C35" s="8" t="s">
        <v>101</v>
      </c>
      <c r="D35" s="8" t="e">
        <f t="shared" si="0"/>
        <v>#VALUE!</v>
      </c>
      <c r="E35" s="20">
        <v>6000</v>
      </c>
      <c r="F35" s="20" t="e">
        <f t="shared" si="1"/>
        <v>#VALUE!</v>
      </c>
      <c r="G35" s="20" t="e">
        <f t="shared" si="2"/>
        <v>#VALUE!</v>
      </c>
    </row>
    <row r="36" spans="1:7" x14ac:dyDescent="0.3">
      <c r="A36" s="7" t="s">
        <v>34</v>
      </c>
      <c r="B36" s="9">
        <v>4</v>
      </c>
      <c r="C36" s="9" t="s">
        <v>102</v>
      </c>
      <c r="D36" s="8" t="e">
        <f t="shared" si="0"/>
        <v>#VALUE!</v>
      </c>
      <c r="E36" s="20">
        <v>6000</v>
      </c>
      <c r="F36" s="20" t="e">
        <f t="shared" si="1"/>
        <v>#VALUE!</v>
      </c>
      <c r="G36" s="20" t="e">
        <f t="shared" si="2"/>
        <v>#VALUE!</v>
      </c>
    </row>
    <row r="37" spans="1:7" x14ac:dyDescent="0.3">
      <c r="A37" s="7" t="s">
        <v>35</v>
      </c>
      <c r="B37" s="9">
        <v>38</v>
      </c>
      <c r="C37" s="9">
        <v>43</v>
      </c>
      <c r="D37" s="8">
        <f t="shared" si="0"/>
        <v>5</v>
      </c>
      <c r="E37" s="20">
        <v>6000</v>
      </c>
      <c r="F37" s="20">
        <f t="shared" si="1"/>
        <v>30000</v>
      </c>
      <c r="G37" s="20">
        <f t="shared" si="2"/>
        <v>258000</v>
      </c>
    </row>
    <row r="38" spans="1:7" x14ac:dyDescent="0.3">
      <c r="A38" s="7" t="s">
        <v>36</v>
      </c>
      <c r="B38" s="8">
        <v>34</v>
      </c>
      <c r="C38" s="8">
        <v>53</v>
      </c>
      <c r="D38" s="8">
        <f t="shared" si="0"/>
        <v>19</v>
      </c>
      <c r="E38" s="20">
        <v>5425.29</v>
      </c>
      <c r="F38" s="20">
        <f t="shared" si="1"/>
        <v>103080.51</v>
      </c>
      <c r="G38" s="20">
        <f t="shared" si="2"/>
        <v>287540.37</v>
      </c>
    </row>
    <row r="39" spans="1:7" x14ac:dyDescent="0.3">
      <c r="A39" s="7" t="s">
        <v>37</v>
      </c>
      <c r="B39" s="8">
        <v>67</v>
      </c>
      <c r="C39" s="8">
        <v>105</v>
      </c>
      <c r="D39" s="8">
        <f t="shared" si="0"/>
        <v>38</v>
      </c>
      <c r="E39" s="20">
        <v>4500</v>
      </c>
      <c r="F39" s="20">
        <f t="shared" si="1"/>
        <v>171000</v>
      </c>
      <c r="G39" s="20">
        <f t="shared" si="2"/>
        <v>472500</v>
      </c>
    </row>
    <row r="40" spans="1:7" x14ac:dyDescent="0.3">
      <c r="A40" s="7" t="s">
        <v>38</v>
      </c>
      <c r="B40" s="8">
        <v>118</v>
      </c>
      <c r="C40" s="8">
        <v>67</v>
      </c>
      <c r="D40" s="8">
        <f t="shared" si="0"/>
        <v>-51</v>
      </c>
      <c r="E40" s="20">
        <v>6000</v>
      </c>
      <c r="F40" s="20">
        <f t="shared" si="1"/>
        <v>-306000</v>
      </c>
      <c r="G40" s="20">
        <f t="shared" si="2"/>
        <v>402000</v>
      </c>
    </row>
    <row r="41" spans="1:7" x14ac:dyDescent="0.3">
      <c r="A41" s="7" t="s">
        <v>39</v>
      </c>
      <c r="B41" s="8">
        <v>114</v>
      </c>
      <c r="C41" s="8">
        <v>129</v>
      </c>
      <c r="D41" s="8"/>
      <c r="E41" s="20">
        <v>3000</v>
      </c>
      <c r="F41" s="20">
        <f t="shared" si="1"/>
        <v>0</v>
      </c>
      <c r="G41" s="20">
        <f t="shared" si="2"/>
        <v>387000</v>
      </c>
    </row>
    <row r="42" spans="1:7" x14ac:dyDescent="0.3">
      <c r="A42" s="7" t="s">
        <v>40</v>
      </c>
      <c r="B42" s="9">
        <v>116</v>
      </c>
      <c r="C42" s="9" t="s">
        <v>101</v>
      </c>
      <c r="D42" s="8" t="e">
        <f t="shared" si="0"/>
        <v>#VALUE!</v>
      </c>
      <c r="E42" s="20">
        <v>4123.38</v>
      </c>
      <c r="F42" s="20" t="e">
        <f t="shared" si="1"/>
        <v>#VALUE!</v>
      </c>
      <c r="G42" s="20" t="e">
        <f t="shared" si="2"/>
        <v>#VALUE!</v>
      </c>
    </row>
    <row r="43" spans="1:7" x14ac:dyDescent="0.3">
      <c r="A43" s="7" t="s">
        <v>41</v>
      </c>
      <c r="B43" s="8">
        <v>42</v>
      </c>
      <c r="C43" s="8">
        <v>66</v>
      </c>
      <c r="D43" s="8">
        <f t="shared" si="0"/>
        <v>24</v>
      </c>
      <c r="E43" s="20">
        <v>4289.6899999999996</v>
      </c>
      <c r="F43" s="20">
        <f t="shared" si="1"/>
        <v>102952.56</v>
      </c>
      <c r="G43" s="20">
        <f t="shared" si="2"/>
        <v>283119.53999999998</v>
      </c>
    </row>
    <row r="44" spans="1:7" x14ac:dyDescent="0.3">
      <c r="A44" s="7" t="s">
        <v>42</v>
      </c>
      <c r="B44" s="8">
        <v>14</v>
      </c>
      <c r="C44" s="8">
        <v>38</v>
      </c>
      <c r="D44" s="8">
        <f t="shared" si="0"/>
        <v>24</v>
      </c>
      <c r="E44" s="20">
        <v>4500</v>
      </c>
      <c r="F44" s="20">
        <f t="shared" si="1"/>
        <v>108000</v>
      </c>
      <c r="G44" s="20">
        <f t="shared" si="2"/>
        <v>171000</v>
      </c>
    </row>
    <row r="45" spans="1:7" x14ac:dyDescent="0.3">
      <c r="A45" s="7" t="s">
        <v>43</v>
      </c>
      <c r="B45" s="8">
        <v>42</v>
      </c>
      <c r="C45" s="8">
        <v>35</v>
      </c>
      <c r="D45" s="8">
        <f t="shared" si="0"/>
        <v>-7</v>
      </c>
      <c r="E45" s="20">
        <v>4500</v>
      </c>
      <c r="F45" s="20">
        <f t="shared" si="1"/>
        <v>-31500</v>
      </c>
      <c r="G45" s="20">
        <f t="shared" si="2"/>
        <v>157500</v>
      </c>
    </row>
    <row r="46" spans="1:7" x14ac:dyDescent="0.3">
      <c r="A46" s="7" t="s">
        <v>44</v>
      </c>
      <c r="B46" s="8">
        <v>-4</v>
      </c>
      <c r="C46" s="8">
        <v>16</v>
      </c>
      <c r="D46" s="8">
        <f t="shared" si="0"/>
        <v>20</v>
      </c>
      <c r="E46" s="20">
        <v>37500</v>
      </c>
      <c r="F46" s="20">
        <f t="shared" si="1"/>
        <v>750000</v>
      </c>
      <c r="G46" s="20">
        <f t="shared" si="2"/>
        <v>600000</v>
      </c>
    </row>
    <row r="47" spans="1:7" x14ac:dyDescent="0.3">
      <c r="A47" s="7" t="s">
        <v>103</v>
      </c>
      <c r="B47" s="8"/>
      <c r="C47" s="8">
        <v>94</v>
      </c>
      <c r="D47" s="8"/>
      <c r="E47" s="20"/>
      <c r="F47" s="20"/>
      <c r="G47" s="20"/>
    </row>
    <row r="48" spans="1:7" x14ac:dyDescent="0.3">
      <c r="A48" s="7" t="s">
        <v>45</v>
      </c>
      <c r="B48" s="10">
        <v>24</v>
      </c>
      <c r="C48" s="10" t="s">
        <v>105</v>
      </c>
      <c r="D48" s="8" t="e">
        <f t="shared" si="0"/>
        <v>#VALUE!</v>
      </c>
      <c r="E48" s="20">
        <v>50459.46</v>
      </c>
      <c r="F48" s="20" t="e">
        <f t="shared" si="1"/>
        <v>#VALUE!</v>
      </c>
      <c r="G48" s="20" t="e">
        <f t="shared" si="2"/>
        <v>#VALUE!</v>
      </c>
    </row>
    <row r="49" spans="1:7" x14ac:dyDescent="0.3">
      <c r="A49" s="7" t="s">
        <v>104</v>
      </c>
      <c r="B49" s="10"/>
      <c r="C49" s="10" t="s">
        <v>106</v>
      </c>
      <c r="D49" s="8"/>
      <c r="E49" s="20"/>
      <c r="F49" s="20"/>
      <c r="G49" s="20"/>
    </row>
    <row r="50" spans="1:7" ht="15" customHeight="1" x14ac:dyDescent="0.3">
      <c r="A50" s="7" t="s">
        <v>46</v>
      </c>
      <c r="B50" s="9">
        <v>152.5</v>
      </c>
      <c r="C50" s="9" t="s">
        <v>107</v>
      </c>
      <c r="D50" s="8" t="e">
        <f t="shared" si="0"/>
        <v>#VALUE!</v>
      </c>
      <c r="E50" s="20">
        <v>2323.0500000000002</v>
      </c>
      <c r="F50" s="20" t="e">
        <f t="shared" si="1"/>
        <v>#VALUE!</v>
      </c>
      <c r="G50" s="20" t="e">
        <f t="shared" si="2"/>
        <v>#VALUE!</v>
      </c>
    </row>
    <row r="51" spans="1:7" x14ac:dyDescent="0.3">
      <c r="A51" s="7" t="s">
        <v>47</v>
      </c>
      <c r="B51" s="9">
        <v>-65</v>
      </c>
      <c r="C51" s="9" t="s">
        <v>101</v>
      </c>
      <c r="D51" s="8" t="e">
        <f t="shared" si="0"/>
        <v>#VALUE!</v>
      </c>
      <c r="E51" s="20"/>
      <c r="F51" s="20" t="e">
        <f t="shared" si="1"/>
        <v>#VALUE!</v>
      </c>
      <c r="G51" s="20" t="e">
        <f t="shared" si="2"/>
        <v>#VALUE!</v>
      </c>
    </row>
    <row r="52" spans="1:7" x14ac:dyDescent="0.3">
      <c r="A52" s="7" t="s">
        <v>48</v>
      </c>
      <c r="B52" s="8">
        <v>6</v>
      </c>
      <c r="C52" s="8" t="s">
        <v>108</v>
      </c>
      <c r="D52" s="8" t="e">
        <f t="shared" si="0"/>
        <v>#VALUE!</v>
      </c>
      <c r="E52" s="20">
        <v>4500</v>
      </c>
      <c r="F52" s="20" t="e">
        <f t="shared" si="1"/>
        <v>#VALUE!</v>
      </c>
      <c r="G52" s="20" t="e">
        <f t="shared" si="2"/>
        <v>#VALUE!</v>
      </c>
    </row>
    <row r="53" spans="1:7" x14ac:dyDescent="0.3">
      <c r="A53" s="7" t="s">
        <v>110</v>
      </c>
      <c r="B53" s="8"/>
      <c r="C53" s="8">
        <v>31</v>
      </c>
      <c r="D53" s="8"/>
      <c r="E53" s="20"/>
      <c r="F53" s="20"/>
      <c r="G53" s="20"/>
    </row>
    <row r="54" spans="1:7" x14ac:dyDescent="0.3">
      <c r="A54" s="7" t="s">
        <v>49</v>
      </c>
      <c r="B54" s="11">
        <v>5.5</v>
      </c>
      <c r="C54" s="11" t="s">
        <v>109</v>
      </c>
      <c r="D54" s="8" t="e">
        <f t="shared" si="0"/>
        <v>#VALUE!</v>
      </c>
      <c r="E54" s="20">
        <v>6500</v>
      </c>
      <c r="F54" s="20" t="e">
        <f t="shared" si="1"/>
        <v>#VALUE!</v>
      </c>
      <c r="G54" s="20" t="e">
        <f t="shared" si="2"/>
        <v>#VALUE!</v>
      </c>
    </row>
    <row r="55" spans="1:7" x14ac:dyDescent="0.3">
      <c r="A55" s="7" t="s">
        <v>50</v>
      </c>
      <c r="B55" s="11">
        <v>10</v>
      </c>
      <c r="C55" s="11" t="s">
        <v>111</v>
      </c>
      <c r="D55" s="8" t="e">
        <f t="shared" si="0"/>
        <v>#VALUE!</v>
      </c>
      <c r="E55" s="20">
        <v>6500</v>
      </c>
      <c r="F55" s="20" t="e">
        <f t="shared" si="1"/>
        <v>#VALUE!</v>
      </c>
      <c r="G55" s="20" t="e">
        <f t="shared" si="2"/>
        <v>#VALUE!</v>
      </c>
    </row>
    <row r="56" spans="1:7" x14ac:dyDescent="0.3">
      <c r="A56" s="7" t="s">
        <v>51</v>
      </c>
      <c r="B56" s="8">
        <v>770</v>
      </c>
      <c r="C56" s="8" t="s">
        <v>112</v>
      </c>
      <c r="D56" s="8" t="e">
        <f t="shared" si="0"/>
        <v>#VALUE!</v>
      </c>
      <c r="E56" s="20">
        <v>250</v>
      </c>
      <c r="F56" s="20" t="e">
        <f t="shared" si="1"/>
        <v>#VALUE!</v>
      </c>
      <c r="G56" s="20" t="e">
        <f t="shared" si="2"/>
        <v>#VALUE!</v>
      </c>
    </row>
    <row r="57" spans="1:7" x14ac:dyDescent="0.3">
      <c r="A57" s="7" t="s">
        <v>52</v>
      </c>
      <c r="B57" s="8">
        <v>476</v>
      </c>
      <c r="C57" s="8" t="s">
        <v>113</v>
      </c>
      <c r="D57" s="8" t="e">
        <f t="shared" si="0"/>
        <v>#VALUE!</v>
      </c>
      <c r="E57" s="20">
        <v>1000</v>
      </c>
      <c r="F57" s="20" t="e">
        <f t="shared" si="1"/>
        <v>#VALUE!</v>
      </c>
      <c r="G57" s="20" t="e">
        <f t="shared" si="2"/>
        <v>#VALUE!</v>
      </c>
    </row>
    <row r="58" spans="1:7" x14ac:dyDescent="0.3">
      <c r="A58" s="7" t="s">
        <v>114</v>
      </c>
      <c r="B58" s="11">
        <v>8</v>
      </c>
      <c r="C58" s="11" t="s">
        <v>115</v>
      </c>
      <c r="D58" s="8" t="e">
        <f t="shared" si="0"/>
        <v>#VALUE!</v>
      </c>
      <c r="E58" s="20">
        <v>7000</v>
      </c>
      <c r="F58" s="20" t="e">
        <f t="shared" si="1"/>
        <v>#VALUE!</v>
      </c>
      <c r="G58" s="20" t="e">
        <f t="shared" si="2"/>
        <v>#VALUE!</v>
      </c>
    </row>
    <row r="59" spans="1:7" x14ac:dyDescent="0.3">
      <c r="A59" s="7" t="s">
        <v>116</v>
      </c>
      <c r="B59" s="11"/>
      <c r="C59" s="11">
        <v>70</v>
      </c>
      <c r="D59" s="8"/>
      <c r="E59" s="20"/>
      <c r="F59" s="20"/>
      <c r="G59" s="20"/>
    </row>
    <row r="60" spans="1:7" x14ac:dyDescent="0.3">
      <c r="A60" s="7" t="s">
        <v>117</v>
      </c>
      <c r="B60" s="11">
        <v>1</v>
      </c>
      <c r="C60" s="11" t="s">
        <v>118</v>
      </c>
      <c r="D60" s="8" t="e">
        <f t="shared" si="0"/>
        <v>#VALUE!</v>
      </c>
      <c r="E60" s="20">
        <v>7000</v>
      </c>
      <c r="F60" s="20" t="e">
        <f t="shared" si="1"/>
        <v>#VALUE!</v>
      </c>
      <c r="G60" s="20" t="e">
        <f t="shared" si="2"/>
        <v>#VALUE!</v>
      </c>
    </row>
    <row r="61" spans="1:7" x14ac:dyDescent="0.3">
      <c r="A61" s="7" t="s">
        <v>120</v>
      </c>
      <c r="B61" s="11">
        <v>13</v>
      </c>
      <c r="C61" s="11">
        <v>13</v>
      </c>
      <c r="D61" s="8">
        <f t="shared" si="0"/>
        <v>0</v>
      </c>
      <c r="E61" s="20">
        <v>7000</v>
      </c>
      <c r="F61" s="20">
        <f t="shared" si="1"/>
        <v>0</v>
      </c>
      <c r="G61" s="20">
        <f t="shared" si="2"/>
        <v>91000</v>
      </c>
    </row>
    <row r="62" spans="1:7" x14ac:dyDescent="0.3">
      <c r="A62" s="7" t="s">
        <v>119</v>
      </c>
      <c r="B62" s="11"/>
      <c r="C62" s="11" t="s">
        <v>101</v>
      </c>
      <c r="D62" s="8"/>
      <c r="E62" s="20"/>
      <c r="F62" s="20"/>
      <c r="G62" s="20"/>
    </row>
    <row r="63" spans="1:7" x14ac:dyDescent="0.3">
      <c r="A63" s="7" t="s">
        <v>53</v>
      </c>
      <c r="B63" s="8">
        <v>27</v>
      </c>
      <c r="C63" s="8" t="s">
        <v>121</v>
      </c>
      <c r="D63" s="8" t="e">
        <f t="shared" si="0"/>
        <v>#VALUE!</v>
      </c>
      <c r="E63" s="20">
        <v>7500</v>
      </c>
      <c r="F63" s="20" t="e">
        <f t="shared" si="1"/>
        <v>#VALUE!</v>
      </c>
      <c r="G63" s="20" t="e">
        <f t="shared" si="2"/>
        <v>#VALUE!</v>
      </c>
    </row>
    <row r="64" spans="1:7" x14ac:dyDescent="0.3">
      <c r="A64" s="7" t="s">
        <v>54</v>
      </c>
      <c r="B64" s="8">
        <v>41</v>
      </c>
      <c r="C64" s="8">
        <v>23</v>
      </c>
      <c r="D64" s="8">
        <f t="shared" si="0"/>
        <v>-18</v>
      </c>
      <c r="E64" s="20">
        <v>3000</v>
      </c>
      <c r="F64" s="20">
        <f t="shared" si="1"/>
        <v>-54000</v>
      </c>
      <c r="G64" s="20">
        <f t="shared" si="2"/>
        <v>69000</v>
      </c>
    </row>
    <row r="65" spans="1:7" x14ac:dyDescent="0.3">
      <c r="A65" s="7" t="s">
        <v>55</v>
      </c>
      <c r="B65" s="8">
        <v>49</v>
      </c>
      <c r="C65" s="8">
        <v>47</v>
      </c>
      <c r="D65" s="8">
        <f t="shared" si="0"/>
        <v>-2</v>
      </c>
      <c r="E65" s="20">
        <v>3500</v>
      </c>
      <c r="F65" s="20">
        <f t="shared" si="1"/>
        <v>-7000</v>
      </c>
      <c r="G65" s="20">
        <f t="shared" si="2"/>
        <v>164500</v>
      </c>
    </row>
    <row r="66" spans="1:7" x14ac:dyDescent="0.3">
      <c r="A66" s="7" t="s">
        <v>56</v>
      </c>
      <c r="B66" s="8">
        <v>49</v>
      </c>
      <c r="C66" s="8">
        <v>17</v>
      </c>
      <c r="D66" s="8">
        <f t="shared" si="0"/>
        <v>-32</v>
      </c>
      <c r="E66" s="20">
        <v>3500</v>
      </c>
      <c r="F66" s="20">
        <f t="shared" si="1"/>
        <v>-112000</v>
      </c>
      <c r="G66" s="20">
        <f t="shared" si="2"/>
        <v>59500</v>
      </c>
    </row>
    <row r="67" spans="1:7" x14ac:dyDescent="0.3">
      <c r="A67" s="7" t="s">
        <v>57</v>
      </c>
      <c r="B67" s="8">
        <v>48</v>
      </c>
      <c r="C67" s="8">
        <v>148</v>
      </c>
      <c r="D67" s="8">
        <f t="shared" si="0"/>
        <v>100</v>
      </c>
      <c r="E67" s="20">
        <v>3500</v>
      </c>
      <c r="F67" s="20">
        <f t="shared" si="1"/>
        <v>350000</v>
      </c>
      <c r="G67" s="20">
        <f t="shared" si="2"/>
        <v>518000</v>
      </c>
    </row>
    <row r="68" spans="1:7" x14ac:dyDescent="0.3">
      <c r="A68" s="7" t="s">
        <v>58</v>
      </c>
      <c r="B68" s="8">
        <v>150</v>
      </c>
      <c r="C68" s="8">
        <v>185</v>
      </c>
      <c r="D68" s="8">
        <f t="shared" si="0"/>
        <v>35</v>
      </c>
      <c r="E68" s="20">
        <v>500</v>
      </c>
      <c r="F68" s="20">
        <f t="shared" si="1"/>
        <v>17500</v>
      </c>
      <c r="G68" s="20">
        <f t="shared" si="2"/>
        <v>92500</v>
      </c>
    </row>
    <row r="69" spans="1:7" x14ac:dyDescent="0.3">
      <c r="A69" s="7" t="s">
        <v>59</v>
      </c>
      <c r="B69" s="8">
        <v>200</v>
      </c>
      <c r="C69" s="8">
        <v>181</v>
      </c>
      <c r="D69" s="8">
        <f t="shared" si="0"/>
        <v>-19</v>
      </c>
      <c r="E69" s="20">
        <v>1500</v>
      </c>
      <c r="F69" s="20">
        <f t="shared" si="1"/>
        <v>-28500</v>
      </c>
      <c r="G69" s="20">
        <f t="shared" si="2"/>
        <v>271500</v>
      </c>
    </row>
    <row r="70" spans="1:7" x14ac:dyDescent="0.3">
      <c r="A70" s="7" t="s">
        <v>60</v>
      </c>
      <c r="B70" s="8"/>
      <c r="C70" s="8" t="s">
        <v>122</v>
      </c>
      <c r="D70" s="8"/>
      <c r="E70" s="20"/>
      <c r="F70" s="20"/>
      <c r="G70" s="20"/>
    </row>
    <row r="71" spans="1:7" x14ac:dyDescent="0.3">
      <c r="A71" s="7" t="s">
        <v>123</v>
      </c>
      <c r="B71" s="8"/>
      <c r="C71" s="8" t="s">
        <v>124</v>
      </c>
      <c r="D71" s="8"/>
      <c r="E71" s="20"/>
      <c r="F71" s="20"/>
      <c r="G71" s="20"/>
    </row>
    <row r="72" spans="1:7" x14ac:dyDescent="0.3">
      <c r="A72" s="7" t="s">
        <v>125</v>
      </c>
      <c r="B72" s="8"/>
      <c r="C72" s="8" t="s">
        <v>126</v>
      </c>
      <c r="D72" s="8"/>
      <c r="E72" s="20"/>
      <c r="F72" s="20"/>
      <c r="G72" s="20"/>
    </row>
    <row r="73" spans="1:7" x14ac:dyDescent="0.3">
      <c r="A73" s="7" t="s">
        <v>128</v>
      </c>
      <c r="B73" s="8"/>
      <c r="C73" s="8" t="s">
        <v>127</v>
      </c>
      <c r="D73" s="8"/>
      <c r="E73" s="20"/>
      <c r="F73" s="20"/>
      <c r="G73" s="20"/>
    </row>
    <row r="74" spans="1:7" x14ac:dyDescent="0.3">
      <c r="A74" s="7" t="s">
        <v>129</v>
      </c>
      <c r="B74" s="8"/>
      <c r="C74" s="8" t="s">
        <v>130</v>
      </c>
      <c r="D74" s="8"/>
      <c r="E74" s="20"/>
      <c r="F74" s="20"/>
      <c r="G74" s="20"/>
    </row>
    <row r="75" spans="1:7" x14ac:dyDescent="0.3">
      <c r="A75" s="7" t="s">
        <v>131</v>
      </c>
      <c r="B75" s="8"/>
      <c r="C75" s="8" t="s">
        <v>137</v>
      </c>
      <c r="D75" s="8"/>
      <c r="E75" s="20"/>
      <c r="F75" s="20"/>
      <c r="G75" s="20"/>
    </row>
    <row r="76" spans="1:7" ht="13.2" customHeight="1" x14ac:dyDescent="0.3">
      <c r="A76" s="7" t="s">
        <v>132</v>
      </c>
      <c r="B76" s="8"/>
      <c r="C76" s="8" t="s">
        <v>138</v>
      </c>
      <c r="D76" s="8"/>
      <c r="E76" s="20"/>
      <c r="F76" s="20"/>
      <c r="G76" s="20"/>
    </row>
    <row r="77" spans="1:7" ht="13.2" customHeight="1" x14ac:dyDescent="0.3">
      <c r="A77" s="7" t="s">
        <v>133</v>
      </c>
      <c r="B77" s="8"/>
      <c r="C77" s="8" t="s">
        <v>139</v>
      </c>
      <c r="D77" s="8"/>
      <c r="E77" s="20"/>
      <c r="F77" s="20"/>
      <c r="G77" s="20"/>
    </row>
    <row r="78" spans="1:7" ht="18" customHeight="1" x14ac:dyDescent="0.3">
      <c r="A78" s="7" t="s">
        <v>134</v>
      </c>
      <c r="B78" s="9"/>
      <c r="C78" s="9" t="s">
        <v>140</v>
      </c>
      <c r="D78" s="8"/>
      <c r="E78" s="20"/>
      <c r="F78" s="20">
        <f t="shared" si="1"/>
        <v>0</v>
      </c>
      <c r="G78" s="20" t="e">
        <f t="shared" si="2"/>
        <v>#VALUE!</v>
      </c>
    </row>
    <row r="79" spans="1:7" x14ac:dyDescent="0.3">
      <c r="A79" s="7" t="s">
        <v>135</v>
      </c>
      <c r="B79" s="12"/>
      <c r="C79" s="12" t="s">
        <v>141</v>
      </c>
      <c r="D79" s="8" t="s">
        <v>80</v>
      </c>
      <c r="E79" s="21" t="s">
        <v>80</v>
      </c>
      <c r="F79" s="20" t="s">
        <v>80</v>
      </c>
      <c r="G79" s="20" t="s">
        <v>80</v>
      </c>
    </row>
    <row r="80" spans="1:7" x14ac:dyDescent="0.3">
      <c r="A80" s="7" t="s">
        <v>136</v>
      </c>
      <c r="B80" s="12"/>
      <c r="C80" s="12" t="s">
        <v>142</v>
      </c>
      <c r="D80" s="8"/>
      <c r="E80" s="21"/>
      <c r="F80" s="20"/>
      <c r="G80" s="20"/>
    </row>
    <row r="81" spans="1:7" x14ac:dyDescent="0.3">
      <c r="A81" s="7" t="s">
        <v>143</v>
      </c>
      <c r="B81" s="12"/>
      <c r="C81" s="12" t="s">
        <v>126</v>
      </c>
      <c r="D81" s="8"/>
      <c r="E81" s="21"/>
      <c r="F81" s="20"/>
      <c r="G81" s="20"/>
    </row>
    <row r="82" spans="1:7" x14ac:dyDescent="0.3">
      <c r="A82" s="7"/>
      <c r="B82" s="12"/>
      <c r="C82" s="12"/>
      <c r="D82" s="8"/>
      <c r="E82" s="21"/>
      <c r="F82" s="20"/>
      <c r="G82" s="20"/>
    </row>
    <row r="83" spans="1:7" x14ac:dyDescent="0.3">
      <c r="A83" s="7"/>
      <c r="B83" s="12"/>
      <c r="C83" s="12"/>
      <c r="D83" s="8"/>
      <c r="E83" s="21"/>
      <c r="F83" s="20"/>
      <c r="G83" s="20"/>
    </row>
    <row r="84" spans="1:7" x14ac:dyDescent="0.3">
      <c r="A84" s="7"/>
      <c r="B84" s="12"/>
      <c r="C84" s="12"/>
      <c r="D84" s="8"/>
      <c r="E84" s="21"/>
      <c r="F84" s="20"/>
      <c r="G84" s="20"/>
    </row>
    <row r="85" spans="1:7" x14ac:dyDescent="0.3">
      <c r="A85" s="7"/>
      <c r="B85" s="13"/>
      <c r="C85" s="13"/>
      <c r="D85" s="8" t="s">
        <v>80</v>
      </c>
      <c r="E85" s="21" t="s">
        <v>80</v>
      </c>
      <c r="F85" s="20" t="s">
        <v>80</v>
      </c>
      <c r="G85" s="20" t="s">
        <v>80</v>
      </c>
    </row>
    <row r="86" spans="1:7" x14ac:dyDescent="0.3">
      <c r="A86" s="5" t="s">
        <v>61</v>
      </c>
      <c r="B86" s="8"/>
      <c r="C86" s="8"/>
      <c r="D86" s="8"/>
      <c r="E86" s="20"/>
      <c r="F86" s="20">
        <f t="shared" ref="F86:F165" si="3">E86*D86</f>
        <v>0</v>
      </c>
      <c r="G86" s="20">
        <f t="shared" ref="G86:G165" si="4">E86*C86</f>
        <v>0</v>
      </c>
    </row>
    <row r="87" spans="1:7" x14ac:dyDescent="0.3">
      <c r="A87" s="28" t="s">
        <v>144</v>
      </c>
      <c r="B87" s="8"/>
      <c r="C87" s="8">
        <v>9</v>
      </c>
      <c r="D87" s="8"/>
      <c r="E87" s="20"/>
      <c r="F87" s="20"/>
      <c r="G87" s="20"/>
    </row>
    <row r="88" spans="1:7" x14ac:dyDescent="0.3">
      <c r="A88" s="28" t="s">
        <v>145</v>
      </c>
      <c r="B88" s="8"/>
      <c r="C88" s="8">
        <v>2.5</v>
      </c>
      <c r="D88" s="8"/>
      <c r="E88" s="20"/>
      <c r="F88" s="20"/>
      <c r="G88" s="20"/>
    </row>
    <row r="89" spans="1:7" x14ac:dyDescent="0.3">
      <c r="A89" s="28" t="s">
        <v>146</v>
      </c>
      <c r="B89" s="8"/>
      <c r="C89" s="8">
        <v>4</v>
      </c>
      <c r="D89" s="8"/>
      <c r="E89" s="20"/>
      <c r="F89" s="20"/>
      <c r="G89" s="20"/>
    </row>
    <row r="90" spans="1:7" x14ac:dyDescent="0.3">
      <c r="A90" s="28" t="s">
        <v>147</v>
      </c>
      <c r="B90" s="8"/>
      <c r="C90" s="8">
        <v>15</v>
      </c>
      <c r="D90" s="8"/>
      <c r="E90" s="20"/>
      <c r="F90" s="20"/>
      <c r="G90" s="20"/>
    </row>
    <row r="91" spans="1:7" ht="12.6" customHeight="1" x14ac:dyDescent="0.3">
      <c r="A91" s="28" t="s">
        <v>148</v>
      </c>
      <c r="B91" s="8"/>
      <c r="C91" s="8">
        <v>6</v>
      </c>
      <c r="D91" s="8"/>
      <c r="E91" s="20"/>
      <c r="F91" s="20"/>
      <c r="G91" s="20"/>
    </row>
    <row r="92" spans="1:7" ht="12.6" customHeight="1" x14ac:dyDescent="0.3">
      <c r="A92" s="28" t="s">
        <v>149</v>
      </c>
      <c r="B92" s="8"/>
      <c r="C92" s="8">
        <v>5.5</v>
      </c>
      <c r="D92" s="8"/>
      <c r="E92" s="20"/>
      <c r="F92" s="20"/>
      <c r="G92" s="20"/>
    </row>
    <row r="93" spans="1:7" x14ac:dyDescent="0.3">
      <c r="A93" s="28" t="s">
        <v>150</v>
      </c>
      <c r="B93" s="8"/>
      <c r="C93" s="8">
        <v>3</v>
      </c>
      <c r="D93" s="8"/>
      <c r="E93" s="20"/>
      <c r="F93" s="20"/>
      <c r="G93" s="20"/>
    </row>
    <row r="94" spans="1:7" x14ac:dyDescent="0.3">
      <c r="A94" s="28" t="s">
        <v>151</v>
      </c>
      <c r="B94" s="8"/>
      <c r="C94" s="8">
        <v>19.5</v>
      </c>
      <c r="D94" s="8"/>
      <c r="E94" s="20"/>
      <c r="F94" s="20"/>
      <c r="G94" s="20"/>
    </row>
    <row r="95" spans="1:7" x14ac:dyDescent="0.3">
      <c r="A95" s="28" t="s">
        <v>152</v>
      </c>
      <c r="B95" s="8"/>
      <c r="C95" s="8">
        <v>15</v>
      </c>
      <c r="D95" s="8"/>
      <c r="E95" s="20"/>
      <c r="F95" s="20"/>
      <c r="G95" s="20"/>
    </row>
    <row r="96" spans="1:7" x14ac:dyDescent="0.3">
      <c r="A96" s="28" t="s">
        <v>153</v>
      </c>
      <c r="B96" s="8"/>
      <c r="C96" s="8">
        <v>389</v>
      </c>
      <c r="D96" s="8"/>
      <c r="E96" s="20"/>
      <c r="F96" s="20"/>
      <c r="G96" s="20"/>
    </row>
    <row r="97" spans="1:7" x14ac:dyDescent="0.3">
      <c r="A97" s="28" t="s">
        <v>154</v>
      </c>
      <c r="B97" s="8"/>
      <c r="C97" s="8">
        <v>1271</v>
      </c>
      <c r="D97" s="8"/>
      <c r="E97" s="20"/>
      <c r="F97" s="20"/>
      <c r="G97" s="20"/>
    </row>
    <row r="98" spans="1:7" x14ac:dyDescent="0.3">
      <c r="A98" s="5"/>
      <c r="B98" s="8"/>
      <c r="C98" s="8"/>
      <c r="D98" s="8"/>
      <c r="E98" s="20"/>
      <c r="F98" s="20"/>
      <c r="G98" s="20"/>
    </row>
    <row r="99" spans="1:7" x14ac:dyDescent="0.3">
      <c r="A99" s="5"/>
      <c r="B99" s="8"/>
      <c r="C99" s="8"/>
      <c r="D99" s="8"/>
      <c r="E99" s="20"/>
      <c r="F99" s="20"/>
      <c r="G99" s="20"/>
    </row>
    <row r="100" spans="1:7" x14ac:dyDescent="0.3">
      <c r="A100" s="5"/>
      <c r="B100" s="8"/>
      <c r="C100" s="8"/>
      <c r="D100" s="8"/>
      <c r="E100" s="20"/>
      <c r="F100" s="20"/>
      <c r="G100" s="20"/>
    </row>
    <row r="101" spans="1:7" x14ac:dyDescent="0.3">
      <c r="A101" s="5"/>
      <c r="B101" s="8"/>
      <c r="C101" s="8"/>
      <c r="D101" s="8"/>
      <c r="E101" s="20"/>
      <c r="F101" s="20"/>
      <c r="G101" s="20"/>
    </row>
    <row r="102" spans="1:7" ht="13.8" customHeight="1" x14ac:dyDescent="0.3">
      <c r="A102" s="5"/>
      <c r="B102" s="8"/>
      <c r="C102" s="8"/>
      <c r="D102" s="8"/>
      <c r="E102" s="20"/>
      <c r="F102" s="20"/>
      <c r="G102" s="20"/>
    </row>
    <row r="103" spans="1:7" ht="13.8" customHeight="1" x14ac:dyDescent="0.3">
      <c r="A103" s="5"/>
      <c r="B103" s="8"/>
      <c r="C103" s="8"/>
      <c r="D103" s="8"/>
      <c r="E103" s="20"/>
      <c r="F103" s="20"/>
      <c r="G103" s="20"/>
    </row>
    <row r="104" spans="1:7" ht="19.2" customHeight="1" x14ac:dyDescent="0.3">
      <c r="A104" s="5" t="s">
        <v>62</v>
      </c>
      <c r="B104" s="8"/>
      <c r="C104" s="8"/>
      <c r="D104" s="8"/>
      <c r="E104" s="20"/>
      <c r="F104" s="20">
        <f t="shared" si="3"/>
        <v>0</v>
      </c>
      <c r="G104" s="20">
        <f t="shared" si="4"/>
        <v>0</v>
      </c>
    </row>
    <row r="105" spans="1:7" ht="19.2" customHeight="1" x14ac:dyDescent="0.3">
      <c r="A105" s="7" t="s">
        <v>162</v>
      </c>
      <c r="B105" s="8"/>
      <c r="C105" s="8">
        <v>13</v>
      </c>
      <c r="D105" s="8"/>
      <c r="E105" s="20"/>
      <c r="F105" s="20"/>
      <c r="G105" s="20"/>
    </row>
    <row r="106" spans="1:7" ht="19.2" customHeight="1" x14ac:dyDescent="0.3">
      <c r="A106" s="7" t="s">
        <v>172</v>
      </c>
      <c r="B106" s="8"/>
      <c r="C106" s="8">
        <v>3.5</v>
      </c>
      <c r="D106" s="8"/>
      <c r="E106" s="20"/>
      <c r="F106" s="20"/>
      <c r="G106" s="20"/>
    </row>
    <row r="107" spans="1:7" ht="19.2" customHeight="1" x14ac:dyDescent="0.3">
      <c r="A107" s="7" t="s">
        <v>156</v>
      </c>
      <c r="B107" s="8"/>
      <c r="C107" s="8">
        <v>14</v>
      </c>
      <c r="D107" s="8"/>
      <c r="E107" s="20"/>
      <c r="F107" s="20"/>
      <c r="G107" s="20"/>
    </row>
    <row r="108" spans="1:7" x14ac:dyDescent="0.3">
      <c r="A108" s="7" t="s">
        <v>157</v>
      </c>
      <c r="B108" s="8"/>
      <c r="C108" s="8">
        <v>48</v>
      </c>
      <c r="D108" s="8">
        <f t="shared" ref="D108:D162" si="5">C108-B108</f>
        <v>48</v>
      </c>
      <c r="E108" s="20">
        <v>13416.01</v>
      </c>
      <c r="F108" s="20">
        <f t="shared" si="3"/>
        <v>643968.48</v>
      </c>
      <c r="G108" s="20">
        <f t="shared" si="4"/>
        <v>643968.48</v>
      </c>
    </row>
    <row r="109" spans="1:7" x14ac:dyDescent="0.3">
      <c r="A109" s="7" t="s">
        <v>159</v>
      </c>
      <c r="B109" s="8"/>
      <c r="C109" s="8">
        <v>14</v>
      </c>
      <c r="D109" s="8">
        <f t="shared" si="5"/>
        <v>14</v>
      </c>
      <c r="E109" s="20">
        <v>42289.919999999998</v>
      </c>
      <c r="F109" s="20">
        <f t="shared" si="3"/>
        <v>592058.88</v>
      </c>
      <c r="G109" s="20">
        <f t="shared" si="4"/>
        <v>592058.88</v>
      </c>
    </row>
    <row r="110" spans="1:7" x14ac:dyDescent="0.3">
      <c r="A110" s="7" t="s">
        <v>163</v>
      </c>
      <c r="B110" s="8"/>
      <c r="C110" s="8">
        <v>7.5</v>
      </c>
      <c r="D110" s="8">
        <f t="shared" si="5"/>
        <v>7.5</v>
      </c>
      <c r="E110" s="20">
        <v>23000</v>
      </c>
      <c r="F110" s="20">
        <f t="shared" si="3"/>
        <v>172500</v>
      </c>
      <c r="G110" s="20">
        <f t="shared" si="4"/>
        <v>172500</v>
      </c>
    </row>
    <row r="111" spans="1:7" x14ac:dyDescent="0.3">
      <c r="A111" s="7" t="s">
        <v>160</v>
      </c>
      <c r="B111" s="8"/>
      <c r="C111" s="8">
        <v>16</v>
      </c>
      <c r="D111" s="8">
        <f t="shared" si="5"/>
        <v>16</v>
      </c>
      <c r="E111" s="20">
        <v>42500</v>
      </c>
      <c r="F111" s="20">
        <f t="shared" si="3"/>
        <v>680000</v>
      </c>
      <c r="G111" s="20">
        <f t="shared" si="4"/>
        <v>680000</v>
      </c>
    </row>
    <row r="112" spans="1:7" x14ac:dyDescent="0.3">
      <c r="A112" s="7" t="s">
        <v>164</v>
      </c>
      <c r="B112" s="8"/>
      <c r="C112" s="8">
        <v>11</v>
      </c>
      <c r="D112" s="8">
        <f t="shared" si="5"/>
        <v>11</v>
      </c>
      <c r="E112" s="20">
        <v>23000</v>
      </c>
      <c r="F112" s="20">
        <f t="shared" si="3"/>
        <v>253000</v>
      </c>
      <c r="G112" s="20">
        <f t="shared" si="4"/>
        <v>253000</v>
      </c>
    </row>
    <row r="113" spans="1:7" x14ac:dyDescent="0.3">
      <c r="A113" s="7" t="s">
        <v>165</v>
      </c>
      <c r="B113" s="8"/>
      <c r="C113" s="8">
        <v>20</v>
      </c>
      <c r="D113" s="8">
        <f t="shared" si="5"/>
        <v>20</v>
      </c>
      <c r="E113" s="20">
        <v>42500</v>
      </c>
      <c r="F113" s="20">
        <f t="shared" si="3"/>
        <v>850000</v>
      </c>
      <c r="G113" s="20">
        <f t="shared" si="4"/>
        <v>850000</v>
      </c>
    </row>
    <row r="114" spans="1:7" x14ac:dyDescent="0.3">
      <c r="A114" s="7" t="s">
        <v>161</v>
      </c>
      <c r="B114" s="13"/>
      <c r="C114" s="13"/>
      <c r="D114" s="8" t="s">
        <v>80</v>
      </c>
      <c r="E114" s="21" t="s">
        <v>80</v>
      </c>
      <c r="F114" s="20" t="s">
        <v>80</v>
      </c>
      <c r="G114" s="20" t="s">
        <v>80</v>
      </c>
    </row>
    <row r="115" spans="1:7" x14ac:dyDescent="0.3">
      <c r="A115" s="7"/>
      <c r="B115" s="8"/>
      <c r="C115" s="8"/>
      <c r="D115" s="8">
        <f t="shared" si="5"/>
        <v>0</v>
      </c>
      <c r="E115" s="20">
        <v>15500</v>
      </c>
      <c r="F115" s="20">
        <f t="shared" si="3"/>
        <v>0</v>
      </c>
      <c r="G115" s="20">
        <f t="shared" si="4"/>
        <v>0</v>
      </c>
    </row>
    <row r="116" spans="1:7" x14ac:dyDescent="0.3">
      <c r="A116" s="7"/>
      <c r="B116" s="8" t="s">
        <v>166</v>
      </c>
      <c r="C116" s="8"/>
      <c r="D116" s="8" t="e">
        <f t="shared" si="5"/>
        <v>#VALUE!</v>
      </c>
      <c r="E116" s="20">
        <v>25500</v>
      </c>
      <c r="F116" s="20" t="e">
        <f t="shared" si="3"/>
        <v>#VALUE!</v>
      </c>
      <c r="G116" s="20">
        <f t="shared" si="4"/>
        <v>0</v>
      </c>
    </row>
    <row r="117" spans="1:7" x14ac:dyDescent="0.3">
      <c r="A117" s="7" t="s">
        <v>166</v>
      </c>
      <c r="B117" s="8" t="s">
        <v>166</v>
      </c>
      <c r="C117" s="8"/>
      <c r="D117" s="8" t="e">
        <f t="shared" si="5"/>
        <v>#VALUE!</v>
      </c>
      <c r="E117" s="20">
        <v>15500</v>
      </c>
      <c r="F117" s="20" t="e">
        <f t="shared" si="3"/>
        <v>#VALUE!</v>
      </c>
      <c r="G117" s="20">
        <f t="shared" si="4"/>
        <v>0</v>
      </c>
    </row>
    <row r="118" spans="1:7" x14ac:dyDescent="0.3">
      <c r="A118" s="5" t="s">
        <v>63</v>
      </c>
      <c r="B118" s="8"/>
      <c r="C118" s="8"/>
      <c r="D118" s="8">
        <f t="shared" si="5"/>
        <v>0</v>
      </c>
      <c r="E118" s="20">
        <v>25500</v>
      </c>
      <c r="F118" s="20">
        <f t="shared" si="3"/>
        <v>0</v>
      </c>
      <c r="G118" s="20">
        <f t="shared" si="4"/>
        <v>0</v>
      </c>
    </row>
    <row r="119" spans="1:7" x14ac:dyDescent="0.3">
      <c r="A119" s="7" t="s">
        <v>167</v>
      </c>
      <c r="B119" s="8"/>
      <c r="C119" s="8">
        <v>127</v>
      </c>
      <c r="D119" s="8">
        <f t="shared" si="5"/>
        <v>127</v>
      </c>
      <c r="E119" s="20">
        <v>45500</v>
      </c>
      <c r="F119" s="20">
        <f t="shared" si="3"/>
        <v>5778500</v>
      </c>
      <c r="G119" s="20">
        <f t="shared" si="4"/>
        <v>5778500</v>
      </c>
    </row>
    <row r="120" spans="1:7" x14ac:dyDescent="0.3">
      <c r="A120" s="7" t="s">
        <v>158</v>
      </c>
      <c r="B120" s="14"/>
      <c r="C120" s="14" t="s">
        <v>171</v>
      </c>
      <c r="D120" s="8" t="s">
        <v>80</v>
      </c>
      <c r="E120" s="21"/>
      <c r="F120" s="20" t="s">
        <v>80</v>
      </c>
      <c r="G120" s="20" t="e">
        <f t="shared" si="4"/>
        <v>#VALUE!</v>
      </c>
    </row>
    <row r="121" spans="1:7" x14ac:dyDescent="0.3">
      <c r="A121" s="7" t="s">
        <v>156</v>
      </c>
      <c r="B121" s="16"/>
      <c r="C121" s="16" t="s">
        <v>170</v>
      </c>
      <c r="D121" s="8" t="e">
        <f t="shared" si="5"/>
        <v>#VALUE!</v>
      </c>
      <c r="E121" s="20">
        <v>41500</v>
      </c>
      <c r="F121" s="20" t="e">
        <f t="shared" si="3"/>
        <v>#VALUE!</v>
      </c>
      <c r="G121" s="20" t="e">
        <f t="shared" si="4"/>
        <v>#VALUE!</v>
      </c>
    </row>
    <row r="122" spans="1:7" x14ac:dyDescent="0.3">
      <c r="A122" s="7" t="s">
        <v>157</v>
      </c>
      <c r="B122" s="8"/>
      <c r="C122" s="8">
        <v>48</v>
      </c>
      <c r="D122" s="8">
        <f t="shared" si="5"/>
        <v>48</v>
      </c>
      <c r="E122" s="20">
        <v>6200</v>
      </c>
      <c r="F122" s="20">
        <f t="shared" si="3"/>
        <v>297600</v>
      </c>
      <c r="G122" s="20">
        <f t="shared" si="4"/>
        <v>297600</v>
      </c>
    </row>
    <row r="123" spans="1:7" x14ac:dyDescent="0.3">
      <c r="A123" s="7" t="s">
        <v>159</v>
      </c>
      <c r="B123" s="8"/>
      <c r="C123" s="8">
        <v>52</v>
      </c>
      <c r="D123" s="8">
        <f t="shared" si="5"/>
        <v>52</v>
      </c>
      <c r="E123" s="20">
        <v>1250</v>
      </c>
      <c r="F123" s="20">
        <f t="shared" si="3"/>
        <v>65000</v>
      </c>
      <c r="G123" s="20">
        <f t="shared" si="4"/>
        <v>65000</v>
      </c>
    </row>
    <row r="124" spans="1:7" x14ac:dyDescent="0.3">
      <c r="A124" s="7" t="s">
        <v>163</v>
      </c>
      <c r="B124" s="8"/>
      <c r="C124" s="8">
        <v>121</v>
      </c>
      <c r="D124" s="8">
        <f t="shared" si="5"/>
        <v>121</v>
      </c>
      <c r="E124" s="20"/>
      <c r="F124" s="20"/>
      <c r="G124" s="20"/>
    </row>
    <row r="125" spans="1:7" x14ac:dyDescent="0.3">
      <c r="A125" s="7" t="s">
        <v>160</v>
      </c>
      <c r="B125" s="8"/>
      <c r="C125" s="8">
        <v>23</v>
      </c>
      <c r="D125" s="8">
        <f t="shared" si="5"/>
        <v>23</v>
      </c>
      <c r="E125" s="20"/>
      <c r="F125" s="20"/>
      <c r="G125" s="20"/>
    </row>
    <row r="126" spans="1:7" x14ac:dyDescent="0.3">
      <c r="A126" s="7" t="s">
        <v>164</v>
      </c>
      <c r="B126" s="8"/>
      <c r="C126" s="8">
        <v>10.5</v>
      </c>
      <c r="D126" s="8">
        <f t="shared" si="5"/>
        <v>10.5</v>
      </c>
      <c r="E126" s="20"/>
      <c r="F126" s="20"/>
      <c r="G126" s="20"/>
    </row>
    <row r="127" spans="1:7" x14ac:dyDescent="0.3">
      <c r="A127" s="7" t="s">
        <v>168</v>
      </c>
      <c r="B127" s="8"/>
      <c r="C127" s="8">
        <v>24.5</v>
      </c>
      <c r="D127" s="8">
        <f t="shared" si="5"/>
        <v>24.5</v>
      </c>
      <c r="E127" s="20"/>
      <c r="F127" s="20"/>
      <c r="G127" s="20"/>
    </row>
    <row r="128" spans="1:7" x14ac:dyDescent="0.3">
      <c r="A128" s="7" t="s">
        <v>169</v>
      </c>
      <c r="B128" s="8"/>
      <c r="C128" s="8">
        <v>21</v>
      </c>
      <c r="D128" s="8">
        <f t="shared" si="5"/>
        <v>21</v>
      </c>
      <c r="E128" s="20"/>
      <c r="F128" s="20"/>
      <c r="G128" s="20"/>
    </row>
    <row r="129" spans="1:7" x14ac:dyDescent="0.3">
      <c r="A129" s="7"/>
      <c r="B129" s="8"/>
      <c r="C129" s="8"/>
      <c r="D129" s="8"/>
      <c r="E129" s="20"/>
      <c r="F129" s="20"/>
      <c r="G129" s="20"/>
    </row>
    <row r="130" spans="1:7" x14ac:dyDescent="0.3">
      <c r="A130" s="7"/>
      <c r="B130" s="8"/>
      <c r="C130" s="8"/>
      <c r="D130" s="8"/>
      <c r="E130" s="20"/>
      <c r="F130" s="20"/>
      <c r="G130" s="20"/>
    </row>
    <row r="131" spans="1:7" x14ac:dyDescent="0.3">
      <c r="A131" s="7"/>
      <c r="B131" s="8"/>
      <c r="C131" s="8"/>
      <c r="D131" s="8"/>
      <c r="E131" s="20"/>
      <c r="F131" s="20"/>
      <c r="G131" s="20"/>
    </row>
    <row r="132" spans="1:7" x14ac:dyDescent="0.3">
      <c r="A132" s="7"/>
      <c r="B132" s="8"/>
      <c r="C132" s="8"/>
      <c r="D132" s="8"/>
      <c r="E132" s="20"/>
      <c r="F132" s="20"/>
      <c r="G132" s="20"/>
    </row>
    <row r="133" spans="1:7" x14ac:dyDescent="0.3">
      <c r="A133" s="15"/>
      <c r="B133" s="8"/>
      <c r="C133" s="8"/>
      <c r="D133" s="8"/>
      <c r="E133" s="20"/>
      <c r="F133" s="20">
        <f t="shared" si="3"/>
        <v>0</v>
      </c>
      <c r="G133" s="20">
        <f t="shared" si="4"/>
        <v>0</v>
      </c>
    </row>
    <row r="134" spans="1:7" x14ac:dyDescent="0.3">
      <c r="A134" s="7"/>
      <c r="B134" s="8"/>
      <c r="C134" s="8"/>
      <c r="D134" s="8"/>
      <c r="E134" s="20"/>
      <c r="F134" s="20">
        <f t="shared" si="3"/>
        <v>0</v>
      </c>
      <c r="G134" s="20">
        <f t="shared" si="4"/>
        <v>0</v>
      </c>
    </row>
    <row r="135" spans="1:7" x14ac:dyDescent="0.3">
      <c r="A135" s="7"/>
      <c r="B135" s="8"/>
      <c r="C135" s="8"/>
      <c r="D135" s="8"/>
      <c r="E135" s="20" t="s">
        <v>166</v>
      </c>
      <c r="F135" s="20"/>
      <c r="G135" s="20"/>
    </row>
    <row r="136" spans="1:7" x14ac:dyDescent="0.3">
      <c r="A136" s="5" t="s">
        <v>64</v>
      </c>
      <c r="B136" s="8"/>
      <c r="C136" s="8"/>
      <c r="D136" s="8"/>
      <c r="E136" s="20"/>
      <c r="F136" s="20"/>
      <c r="G136" s="20">
        <f t="shared" si="4"/>
        <v>0</v>
      </c>
    </row>
    <row r="137" spans="1:7" x14ac:dyDescent="0.3">
      <c r="A137" s="7" t="s">
        <v>65</v>
      </c>
      <c r="B137" s="13">
        <v>81</v>
      </c>
      <c r="C137" s="13"/>
      <c r="D137" s="8" t="s">
        <v>80</v>
      </c>
      <c r="E137" s="21" t="s">
        <v>80</v>
      </c>
      <c r="F137" s="20" t="s">
        <v>80</v>
      </c>
      <c r="G137" s="20" t="s">
        <v>80</v>
      </c>
    </row>
    <row r="138" spans="1:7" x14ac:dyDescent="0.3">
      <c r="A138" s="7" t="s">
        <v>66</v>
      </c>
      <c r="B138" s="8">
        <v>-0.5</v>
      </c>
      <c r="C138" s="8">
        <v>4.5</v>
      </c>
      <c r="D138" s="8">
        <f t="shared" si="5"/>
        <v>5</v>
      </c>
      <c r="E138" s="20">
        <v>13920.88</v>
      </c>
      <c r="F138" s="20">
        <f t="shared" si="3"/>
        <v>69604.399999999994</v>
      </c>
      <c r="G138" s="20">
        <f t="shared" si="4"/>
        <v>62643.96</v>
      </c>
    </row>
    <row r="139" spans="1:7" x14ac:dyDescent="0.3">
      <c r="A139" s="7" t="s">
        <v>67</v>
      </c>
      <c r="B139" s="8">
        <v>1</v>
      </c>
      <c r="C139" s="8">
        <v>0</v>
      </c>
      <c r="D139" s="8">
        <f t="shared" si="5"/>
        <v>-1</v>
      </c>
      <c r="E139" s="20">
        <v>42500</v>
      </c>
      <c r="F139" s="20">
        <f t="shared" si="3"/>
        <v>-42500</v>
      </c>
      <c r="G139" s="20">
        <f t="shared" si="4"/>
        <v>0</v>
      </c>
    </row>
    <row r="140" spans="1:7" x14ac:dyDescent="0.3">
      <c r="A140" s="7" t="s">
        <v>68</v>
      </c>
      <c r="B140" s="8"/>
      <c r="C140" s="8"/>
      <c r="D140" s="8"/>
      <c r="E140" s="20"/>
      <c r="F140" s="20"/>
      <c r="G140" s="20"/>
    </row>
    <row r="141" spans="1:7" x14ac:dyDescent="0.3">
      <c r="A141" s="7"/>
      <c r="B141" s="8"/>
      <c r="C141" s="8"/>
      <c r="D141" s="8" t="s">
        <v>166</v>
      </c>
      <c r="E141" s="20"/>
      <c r="F141" s="20"/>
      <c r="G141" s="20">
        <f t="shared" si="4"/>
        <v>0</v>
      </c>
    </row>
    <row r="142" spans="1:7" x14ac:dyDescent="0.3">
      <c r="A142" s="5" t="s">
        <v>69</v>
      </c>
      <c r="B142" s="8"/>
      <c r="C142" s="8"/>
      <c r="D142" s="8"/>
      <c r="E142" s="20"/>
      <c r="F142" s="20">
        <f t="shared" si="3"/>
        <v>0</v>
      </c>
      <c r="G142" s="20">
        <f t="shared" si="4"/>
        <v>0</v>
      </c>
    </row>
    <row r="143" spans="1:7" x14ac:dyDescent="0.3">
      <c r="A143" s="7" t="s">
        <v>155</v>
      </c>
      <c r="B143" s="8">
        <v>27.5</v>
      </c>
      <c r="C143" s="8">
        <v>23</v>
      </c>
      <c r="D143" s="8">
        <f t="shared" si="5"/>
        <v>-4.5</v>
      </c>
      <c r="E143" s="20">
        <v>15250</v>
      </c>
      <c r="F143" s="20">
        <f t="shared" si="3"/>
        <v>-68625</v>
      </c>
      <c r="G143" s="20">
        <f t="shared" si="4"/>
        <v>350750</v>
      </c>
    </row>
    <row r="144" spans="1:7" x14ac:dyDescent="0.3">
      <c r="A144" s="7" t="s">
        <v>70</v>
      </c>
      <c r="B144" s="8">
        <v>4.5</v>
      </c>
      <c r="C144" s="8">
        <v>17</v>
      </c>
      <c r="D144" s="8">
        <v>17</v>
      </c>
      <c r="E144" s="20">
        <v>42500</v>
      </c>
      <c r="F144" s="20">
        <f t="shared" si="3"/>
        <v>722500</v>
      </c>
      <c r="G144" s="20">
        <f t="shared" si="4"/>
        <v>722500</v>
      </c>
    </row>
    <row r="145" spans="1:7" x14ac:dyDescent="0.3">
      <c r="A145" s="7" t="s">
        <v>156</v>
      </c>
      <c r="B145" s="8">
        <v>3.5</v>
      </c>
      <c r="C145" s="8">
        <v>9</v>
      </c>
      <c r="D145" s="8">
        <f t="shared" si="5"/>
        <v>5.5</v>
      </c>
      <c r="E145" s="20">
        <v>23360</v>
      </c>
      <c r="F145" s="20">
        <f t="shared" si="3"/>
        <v>128480</v>
      </c>
      <c r="G145" s="20">
        <f t="shared" si="4"/>
        <v>210240</v>
      </c>
    </row>
    <row r="146" spans="1:7" x14ac:dyDescent="0.3">
      <c r="A146" s="7" t="s">
        <v>157</v>
      </c>
      <c r="B146" s="8">
        <v>32</v>
      </c>
      <c r="C146" s="8">
        <v>6</v>
      </c>
      <c r="D146" s="8">
        <f t="shared" si="5"/>
        <v>-26</v>
      </c>
      <c r="E146" s="20">
        <v>23555.56</v>
      </c>
      <c r="F146" s="20">
        <f t="shared" si="3"/>
        <v>-612444.56000000006</v>
      </c>
      <c r="G146" s="20">
        <f t="shared" si="4"/>
        <v>141333.36000000002</v>
      </c>
    </row>
    <row r="147" spans="1:7" x14ac:dyDescent="0.3">
      <c r="A147" s="7" t="s">
        <v>159</v>
      </c>
      <c r="B147" s="8">
        <v>1.5</v>
      </c>
      <c r="C147" s="8">
        <v>25</v>
      </c>
      <c r="D147" s="8">
        <f t="shared" si="5"/>
        <v>23.5</v>
      </c>
      <c r="E147" s="20">
        <v>42500</v>
      </c>
      <c r="F147" s="20">
        <f t="shared" si="3"/>
        <v>998750</v>
      </c>
      <c r="G147" s="20">
        <f t="shared" si="4"/>
        <v>1062500</v>
      </c>
    </row>
    <row r="148" spans="1:7" x14ac:dyDescent="0.3">
      <c r="A148" s="7" t="s">
        <v>160</v>
      </c>
      <c r="B148" s="8">
        <v>2</v>
      </c>
      <c r="C148" s="8">
        <v>45</v>
      </c>
      <c r="D148" s="8">
        <f t="shared" si="5"/>
        <v>43</v>
      </c>
      <c r="E148" s="20">
        <v>42500</v>
      </c>
      <c r="F148" s="20">
        <f t="shared" si="3"/>
        <v>1827500</v>
      </c>
      <c r="G148" s="20">
        <f t="shared" si="4"/>
        <v>1912500</v>
      </c>
    </row>
    <row r="149" spans="1:7" x14ac:dyDescent="0.3">
      <c r="A149" s="7" t="s">
        <v>174</v>
      </c>
      <c r="B149" s="13">
        <v>819</v>
      </c>
      <c r="C149" s="13">
        <v>9</v>
      </c>
      <c r="D149" s="8" t="s">
        <v>80</v>
      </c>
      <c r="E149" s="21" t="s">
        <v>80</v>
      </c>
      <c r="F149" s="20" t="s">
        <v>80</v>
      </c>
      <c r="G149" s="20" t="s">
        <v>80</v>
      </c>
    </row>
    <row r="150" spans="1:7" x14ac:dyDescent="0.3">
      <c r="A150" s="7" t="s">
        <v>173</v>
      </c>
      <c r="B150" s="8">
        <v>91.5</v>
      </c>
      <c r="C150" s="8">
        <v>19</v>
      </c>
      <c r="D150" s="8">
        <f t="shared" si="5"/>
        <v>-72.5</v>
      </c>
      <c r="E150" s="20">
        <v>13976.9</v>
      </c>
      <c r="F150" s="20">
        <f t="shared" si="3"/>
        <v>-1013325.25</v>
      </c>
      <c r="G150" s="20">
        <f t="shared" si="4"/>
        <v>265561.09999999998</v>
      </c>
    </row>
    <row r="151" spans="1:7" x14ac:dyDescent="0.3">
      <c r="A151" s="7" t="s">
        <v>175</v>
      </c>
      <c r="B151" s="8">
        <v>61.5</v>
      </c>
      <c r="C151" s="8" t="s">
        <v>101</v>
      </c>
      <c r="D151" s="8" t="e">
        <f t="shared" si="5"/>
        <v>#VALUE!</v>
      </c>
      <c r="E151" s="20">
        <v>42500</v>
      </c>
      <c r="F151" s="20" t="e">
        <f t="shared" si="3"/>
        <v>#VALUE!</v>
      </c>
      <c r="G151" s="20" t="e">
        <f t="shared" si="4"/>
        <v>#VALUE!</v>
      </c>
    </row>
    <row r="152" spans="1:7" x14ac:dyDescent="0.3">
      <c r="A152" s="7"/>
      <c r="B152" s="8"/>
      <c r="C152" s="8"/>
      <c r="D152" s="8"/>
      <c r="E152" s="20"/>
      <c r="F152" s="20">
        <f t="shared" si="3"/>
        <v>0</v>
      </c>
      <c r="G152" s="20">
        <f t="shared" si="4"/>
        <v>0</v>
      </c>
    </row>
    <row r="153" spans="1:7" x14ac:dyDescent="0.3">
      <c r="A153" s="5" t="s">
        <v>71</v>
      </c>
      <c r="B153" s="8">
        <v>125.5</v>
      </c>
      <c r="C153" s="8"/>
      <c r="D153" s="8">
        <f t="shared" si="5"/>
        <v>-125.5</v>
      </c>
      <c r="E153" s="20">
        <v>42500</v>
      </c>
      <c r="F153" s="20">
        <f t="shared" si="3"/>
        <v>-5333750</v>
      </c>
      <c r="G153" s="20">
        <f t="shared" si="4"/>
        <v>0</v>
      </c>
    </row>
    <row r="154" spans="1:7" x14ac:dyDescent="0.3">
      <c r="A154" s="7" t="s">
        <v>155</v>
      </c>
      <c r="B154" s="8">
        <v>46</v>
      </c>
      <c r="C154" s="8">
        <v>84</v>
      </c>
      <c r="D154" s="8">
        <f t="shared" si="5"/>
        <v>38</v>
      </c>
      <c r="E154" s="20">
        <v>13941.69</v>
      </c>
      <c r="F154" s="20">
        <f t="shared" si="3"/>
        <v>529784.22</v>
      </c>
      <c r="G154" s="20">
        <f t="shared" si="4"/>
        <v>1171101.96</v>
      </c>
    </row>
    <row r="155" spans="1:7" x14ac:dyDescent="0.3">
      <c r="A155" s="7" t="s">
        <v>176</v>
      </c>
      <c r="B155" s="8">
        <v>8</v>
      </c>
      <c r="C155" s="8">
        <v>15.5</v>
      </c>
      <c r="D155" s="8">
        <f t="shared" si="5"/>
        <v>7.5</v>
      </c>
      <c r="E155" s="20">
        <v>42691.9</v>
      </c>
      <c r="F155" s="20">
        <f t="shared" si="3"/>
        <v>320189.25</v>
      </c>
      <c r="G155" s="20">
        <f t="shared" si="4"/>
        <v>661724.45000000007</v>
      </c>
    </row>
    <row r="156" spans="1:7" x14ac:dyDescent="0.3">
      <c r="A156" s="7" t="s">
        <v>157</v>
      </c>
      <c r="B156" s="8">
        <v>145</v>
      </c>
      <c r="C156" s="8">
        <v>45</v>
      </c>
      <c r="D156" s="8">
        <f t="shared" si="5"/>
        <v>-100</v>
      </c>
      <c r="E156" s="20">
        <v>23059.85</v>
      </c>
      <c r="F156" s="20">
        <f t="shared" si="3"/>
        <v>-2305985</v>
      </c>
      <c r="G156" s="20">
        <f t="shared" si="4"/>
        <v>1037693.2499999999</v>
      </c>
    </row>
    <row r="157" spans="1:7" x14ac:dyDescent="0.3">
      <c r="A157" s="7" t="s">
        <v>156</v>
      </c>
      <c r="B157" s="8">
        <v>163</v>
      </c>
      <c r="C157" s="8">
        <v>37.5</v>
      </c>
      <c r="D157" s="8">
        <f t="shared" si="5"/>
        <v>-125.5</v>
      </c>
      <c r="E157" s="20">
        <v>22953.66</v>
      </c>
      <c r="F157" s="20">
        <f t="shared" si="3"/>
        <v>-2880684.33</v>
      </c>
      <c r="G157" s="20">
        <f t="shared" si="4"/>
        <v>860762.25</v>
      </c>
    </row>
    <row r="158" spans="1:7" x14ac:dyDescent="0.3">
      <c r="A158" s="7" t="s">
        <v>159</v>
      </c>
      <c r="B158" s="8">
        <v>12</v>
      </c>
      <c r="C158" s="8">
        <v>54.5</v>
      </c>
      <c r="D158" s="8">
        <f t="shared" si="5"/>
        <v>42.5</v>
      </c>
      <c r="E158" s="20">
        <v>43020.88</v>
      </c>
      <c r="F158" s="20">
        <f t="shared" si="3"/>
        <v>1828387.4</v>
      </c>
      <c r="G158" s="20">
        <f t="shared" si="4"/>
        <v>2344637.96</v>
      </c>
    </row>
    <row r="159" spans="1:7" x14ac:dyDescent="0.3">
      <c r="A159" s="7" t="s">
        <v>160</v>
      </c>
      <c r="B159" s="8">
        <v>9</v>
      </c>
      <c r="C159" s="8">
        <v>32</v>
      </c>
      <c r="D159" s="8">
        <f t="shared" si="5"/>
        <v>23</v>
      </c>
      <c r="E159" s="20">
        <v>42500</v>
      </c>
      <c r="F159" s="20">
        <f t="shared" si="3"/>
        <v>977500</v>
      </c>
      <c r="G159" s="20">
        <f t="shared" si="4"/>
        <v>1360000</v>
      </c>
    </row>
    <row r="160" spans="1:7" x14ac:dyDescent="0.3">
      <c r="A160" s="7" t="s">
        <v>174</v>
      </c>
      <c r="B160" s="13">
        <v>23.5</v>
      </c>
      <c r="C160" s="13">
        <v>4.5</v>
      </c>
      <c r="D160" s="8" t="s">
        <v>80</v>
      </c>
      <c r="E160" s="21" t="s">
        <v>80</v>
      </c>
      <c r="F160" s="20" t="s">
        <v>80</v>
      </c>
      <c r="G160" s="20" t="s">
        <v>80</v>
      </c>
    </row>
    <row r="161" spans="1:7" x14ac:dyDescent="0.3">
      <c r="A161" s="7" t="s">
        <v>173</v>
      </c>
      <c r="B161" s="8">
        <v>-4</v>
      </c>
      <c r="C161" s="8">
        <v>37.5</v>
      </c>
      <c r="D161" s="8">
        <f t="shared" si="5"/>
        <v>41.5</v>
      </c>
      <c r="E161" s="20"/>
      <c r="F161" s="20">
        <f t="shared" si="3"/>
        <v>0</v>
      </c>
      <c r="G161" s="20">
        <f t="shared" si="4"/>
        <v>0</v>
      </c>
    </row>
    <row r="162" spans="1:7" x14ac:dyDescent="0.3">
      <c r="A162" s="7" t="s">
        <v>175</v>
      </c>
      <c r="B162" s="8">
        <v>-1</v>
      </c>
      <c r="C162" s="8">
        <v>45</v>
      </c>
      <c r="D162" s="8">
        <f t="shared" si="5"/>
        <v>46</v>
      </c>
      <c r="E162" s="20">
        <v>47000</v>
      </c>
      <c r="F162" s="20">
        <f t="shared" si="3"/>
        <v>2162000</v>
      </c>
      <c r="G162" s="20">
        <f t="shared" si="4"/>
        <v>2115000</v>
      </c>
    </row>
    <row r="163" spans="1:7" x14ac:dyDescent="0.3">
      <c r="A163" s="7"/>
      <c r="B163" s="8"/>
      <c r="C163" s="8"/>
      <c r="D163" s="8"/>
      <c r="E163" s="20"/>
      <c r="F163" s="20"/>
      <c r="G163" s="20"/>
    </row>
    <row r="164" spans="1:7" x14ac:dyDescent="0.3">
      <c r="A164" s="7"/>
      <c r="B164" s="8"/>
      <c r="C164" s="8"/>
      <c r="D164" s="8"/>
      <c r="E164" s="20"/>
      <c r="F164" s="20">
        <f t="shared" si="3"/>
        <v>0</v>
      </c>
      <c r="G164" s="20"/>
    </row>
    <row r="165" spans="1:7" x14ac:dyDescent="0.3">
      <c r="A165" s="5" t="s">
        <v>72</v>
      </c>
      <c r="B165" s="8"/>
      <c r="C165" s="8"/>
      <c r="D165" s="8"/>
      <c r="E165" s="20" t="s">
        <v>166</v>
      </c>
      <c r="F165" s="20" t="e">
        <f t="shared" si="3"/>
        <v>#VALUE!</v>
      </c>
      <c r="G165" s="20" t="e">
        <f t="shared" si="4"/>
        <v>#VALUE!</v>
      </c>
    </row>
    <row r="166" spans="1:7" x14ac:dyDescent="0.3">
      <c r="A166" s="5"/>
      <c r="B166" s="8"/>
      <c r="C166" s="8"/>
      <c r="D166" s="8"/>
      <c r="E166" s="20"/>
      <c r="F166" s="20"/>
      <c r="G166" s="20"/>
    </row>
    <row r="167" spans="1:7" x14ac:dyDescent="0.3">
      <c r="A167" s="7" t="s">
        <v>158</v>
      </c>
      <c r="B167" s="8"/>
      <c r="C167" s="8">
        <v>0.5</v>
      </c>
      <c r="D167" s="8"/>
      <c r="E167" s="20"/>
      <c r="F167" s="20"/>
      <c r="G167" s="20"/>
    </row>
    <row r="168" spans="1:7" x14ac:dyDescent="0.3">
      <c r="A168" s="7" t="s">
        <v>73</v>
      </c>
      <c r="B168" s="29">
        <v>1</v>
      </c>
      <c r="C168" s="6">
        <v>1.5</v>
      </c>
      <c r="D168" s="22"/>
      <c r="F168" s="22"/>
      <c r="G168" s="22"/>
    </row>
    <row r="169" spans="1:7" x14ac:dyDescent="0.3">
      <c r="A169" s="7" t="s">
        <v>74</v>
      </c>
      <c r="C169" s="30">
        <v>2.5</v>
      </c>
    </row>
    <row r="170" spans="1:7" x14ac:dyDescent="0.3">
      <c r="A170" s="7"/>
    </row>
    <row r="171" spans="1:7" x14ac:dyDescent="0.3">
      <c r="A171" s="17" t="s">
        <v>75</v>
      </c>
    </row>
    <row r="172" spans="1:7" x14ac:dyDescent="0.3">
      <c r="B172" s="26" t="s">
        <v>82</v>
      </c>
      <c r="C172" s="26" t="s">
        <v>83</v>
      </c>
      <c r="D172" s="26" t="s">
        <v>84</v>
      </c>
      <c r="F172" s="27" t="s">
        <v>85</v>
      </c>
      <c r="G172" s="23">
        <v>7</v>
      </c>
    </row>
    <row r="176" spans="1:7" x14ac:dyDescent="0.3">
      <c r="A176" s="26" t="s">
        <v>81</v>
      </c>
    </row>
  </sheetData>
  <mergeCells count="6">
    <mergeCell ref="B6:G6"/>
    <mergeCell ref="A1:E1"/>
    <mergeCell ref="A2:E2"/>
    <mergeCell ref="A3:E3"/>
    <mergeCell ref="B4:G4"/>
    <mergeCell ref="B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 OFFICE</dc:creator>
  <cp:lastModifiedBy>user7</cp:lastModifiedBy>
  <dcterms:created xsi:type="dcterms:W3CDTF">2022-10-21T08:15:35Z</dcterms:created>
  <dcterms:modified xsi:type="dcterms:W3CDTF">2024-05-11T19:14:00Z</dcterms:modified>
</cp:coreProperties>
</file>